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Opis" sheetId="1" r:id="rId1"/>
    <sheet name="Korektura textu" sheetId="2" r:id="rId2"/>
    <sheet name="Wordprocessing" sheetId="3" r:id="rId3"/>
    <sheet name="C-B-A" sheetId="4" r:id="rId4"/>
    <sheet name="RTC" sheetId="5" r:id="rId5"/>
    <sheet name="Protokolování" sheetId="6" r:id="rId6"/>
    <sheet name="AT" sheetId="7" r:id="rId7"/>
    <sheet name="Kombinace" sheetId="8" r:id="rId8"/>
  </sheets>
  <definedNames/>
  <calcPr fullCalcOnLoad="1"/>
</workbook>
</file>

<file path=xl/sharedStrings.xml><?xml version="1.0" encoding="utf-8"?>
<sst xmlns="http://schemas.openxmlformats.org/spreadsheetml/2006/main" count="633" uniqueCount="235">
  <si>
    <t>Příjmení</t>
  </si>
  <si>
    <t>Celkem</t>
  </si>
  <si>
    <t>Pořadí</t>
  </si>
  <si>
    <t>Družstvo/Škola</t>
  </si>
  <si>
    <t>Praktici</t>
  </si>
  <si>
    <t>Junioři</t>
  </si>
  <si>
    <t>Žáci</t>
  </si>
  <si>
    <t>Počet uznaných minut</t>
  </si>
  <si>
    <t>Počet trestných bodů</t>
  </si>
  <si>
    <t>1.</t>
  </si>
  <si>
    <t>2.</t>
  </si>
  <si>
    <t>3.</t>
  </si>
  <si>
    <t>4.</t>
  </si>
  <si>
    <t>5.</t>
  </si>
  <si>
    <t>6.</t>
  </si>
  <si>
    <t>7.</t>
  </si>
  <si>
    <t>8.</t>
  </si>
  <si>
    <t>Získané body</t>
  </si>
  <si>
    <t>9.</t>
  </si>
  <si>
    <t xml:space="preserve">Pořadí  </t>
  </si>
  <si>
    <t xml:space="preserve">Družstvo/Škola  </t>
  </si>
  <si>
    <t>10.</t>
  </si>
  <si>
    <t>11.</t>
  </si>
  <si>
    <t>RTC</t>
  </si>
  <si>
    <t>WP</t>
  </si>
  <si>
    <t>C-B-A</t>
  </si>
  <si>
    <t>KT</t>
  </si>
  <si>
    <t>Hrubé</t>
  </si>
  <si>
    <t>Chyby</t>
  </si>
  <si>
    <t>Čisté</t>
  </si>
  <si>
    <t>% chyb</t>
  </si>
  <si>
    <t>Diktát C-B-A</t>
  </si>
  <si>
    <t>Real Time Competition</t>
  </si>
  <si>
    <t>Audiotranscription</t>
  </si>
  <si>
    <t>Wordprocessing</t>
  </si>
  <si>
    <t>AT</t>
  </si>
  <si>
    <t>Opis 30 minut</t>
  </si>
  <si>
    <t>Čisté/min</t>
  </si>
  <si>
    <t>KOMBINACE</t>
  </si>
  <si>
    <t>Korektury</t>
  </si>
  <si>
    <t>Body</t>
  </si>
  <si>
    <t>Korektura textu</t>
  </si>
  <si>
    <t>Protokolování</t>
  </si>
  <si>
    <t>P</t>
  </si>
  <si>
    <t>Děti</t>
  </si>
  <si>
    <t>Příjmení a jméno</t>
  </si>
  <si>
    <t>26. MR OPEN 2018 ve zpracování textů OA Hovorčovická Praha</t>
  </si>
  <si>
    <t>12.</t>
  </si>
  <si>
    <t>13.</t>
  </si>
  <si>
    <t>26. MR OPEN 2018 ve zpracování textů</t>
  </si>
  <si>
    <t>OA Hovorčovická Praha</t>
  </si>
  <si>
    <t>Simona Sedmihorská</t>
  </si>
  <si>
    <t>Transkript</t>
  </si>
  <si>
    <t>ZŠ Ilji Hurníka, Opava, Ochranova 6</t>
  </si>
  <si>
    <t>Nikol Klementová</t>
  </si>
  <si>
    <t>Jonáš Vala</t>
  </si>
  <si>
    <t>Gymnázium Rožnov pod Radhoštěm</t>
  </si>
  <si>
    <t>Johana Valová</t>
  </si>
  <si>
    <t>Michaela Venclová</t>
  </si>
  <si>
    <t>Darina Kalíková</t>
  </si>
  <si>
    <t>OA Zlín</t>
  </si>
  <si>
    <t>Jan Marčík</t>
  </si>
  <si>
    <t>Magdaléna Mrlíková</t>
  </si>
  <si>
    <t>Adéla Strnadová</t>
  </si>
  <si>
    <t>Martina Ivanova</t>
  </si>
  <si>
    <t>Slovanské gymnázium Olomouc</t>
  </si>
  <si>
    <t>Obchodní akademie, Praha 10, Heroldovy sady 1</t>
  </si>
  <si>
    <t>Petr Hais</t>
  </si>
  <si>
    <t>Karin Cieslarová</t>
  </si>
  <si>
    <t>ČUN</t>
  </si>
  <si>
    <t>Štěpán Kratochvíl</t>
  </si>
  <si>
    <t>3 práce byly vyřazeny</t>
  </si>
  <si>
    <t>2 práce byly vyřazeny</t>
  </si>
  <si>
    <t>Gymnázium Jana Opletala, Litovel</t>
  </si>
  <si>
    <t>Miloš Černilovský, M.Sc.</t>
  </si>
  <si>
    <t>Infor (Česká republika) s. r. o.</t>
  </si>
  <si>
    <t>Gabriela Novotná</t>
  </si>
  <si>
    <t>ČVUT FJFI / Katanya LLP</t>
  </si>
  <si>
    <t>Eliška Smetanová</t>
  </si>
  <si>
    <t>Tereza Spurná</t>
  </si>
  <si>
    <t>Petr Manda</t>
  </si>
  <si>
    <t>AERO Vodochody AEROSPACE a.s.</t>
  </si>
  <si>
    <t>Daniel Ondrašík</t>
  </si>
  <si>
    <t>OA a SOŠL Opava</t>
  </si>
  <si>
    <t>Lucie Hejtmánková</t>
  </si>
  <si>
    <t>Ludmila Horáková</t>
  </si>
  <si>
    <t>Fakulta mezinárodních vztahů VŠE</t>
  </si>
  <si>
    <t>Obchodní akademie Hovorčovická</t>
  </si>
  <si>
    <t>Michaela Procházková</t>
  </si>
  <si>
    <t>Václav Votruba</t>
  </si>
  <si>
    <t>Kamila Sojovská</t>
  </si>
  <si>
    <t>Obchodní akademie Dušní</t>
  </si>
  <si>
    <t>Vojtěch Kucza</t>
  </si>
  <si>
    <t>VŠE, Národohospodářská fakulta</t>
  </si>
  <si>
    <t>Barbora Stejskalová</t>
  </si>
  <si>
    <t>Natálie Frásová</t>
  </si>
  <si>
    <t>Adéla Vaňková</t>
  </si>
  <si>
    <t>Dominik Novák</t>
  </si>
  <si>
    <t>David Mašek</t>
  </si>
  <si>
    <t>Lukáš Hosnedl</t>
  </si>
  <si>
    <t>Transkript online s. r. o.</t>
  </si>
  <si>
    <t>Martin Čížek</t>
  </si>
  <si>
    <t>7 prací vyřazeno</t>
  </si>
  <si>
    <t>2 práce vyřazeny</t>
  </si>
  <si>
    <t>4 práce vyřazeny</t>
  </si>
  <si>
    <t>5.-6.</t>
  </si>
  <si>
    <t>1 práce vyřazena</t>
  </si>
  <si>
    <t>Jméno a příjmení</t>
  </si>
  <si>
    <t>Družstvo</t>
  </si>
  <si>
    <t>Část 1 
(max. 157)</t>
  </si>
  <si>
    <t>HK 
(max. 84)</t>
  </si>
  <si>
    <t>Část 2 
(max. 79)</t>
  </si>
  <si>
    <t>Celkem
(max. 320)</t>
  </si>
  <si>
    <t>% z plného počtu</t>
  </si>
  <si>
    <t>ZŠ Vítězná Litovel, okr. Olomouc</t>
  </si>
  <si>
    <t>OA Praha 10, Heroldovy sady</t>
  </si>
  <si>
    <t>Gymnázium Jana Opletala Litovel</t>
  </si>
  <si>
    <t>Policie ČR, Obvodní řed. policie Praha IV</t>
  </si>
  <si>
    <t xml:space="preserve">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</si>
  <si>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-   </t>
  </si>
  <si>
    <t xml:space="preserve">Slovanské gymnázium Olomouc  </t>
  </si>
  <si>
    <t xml:space="preserve">Martina Ivanova  </t>
  </si>
  <si>
    <t xml:space="preserve">                                                                                                                                              -   </t>
  </si>
  <si>
    <t xml:space="preserve">Obchodní akademie, Praha 10, Heroldovy sady 1  </t>
  </si>
  <si>
    <t xml:space="preserve">Petr Hais  </t>
  </si>
  <si>
    <t xml:space="preserve">Gymnázium Rožnov pod Radhoštěm  </t>
  </si>
  <si>
    <t xml:space="preserve">Jonáš Vala  </t>
  </si>
  <si>
    <t xml:space="preserve">Štěpán Kratochvíl  </t>
  </si>
  <si>
    <t xml:space="preserve">Michaela Venclová  </t>
  </si>
  <si>
    <t xml:space="preserve">                                                                                                                                           -   </t>
  </si>
  <si>
    <t xml:space="preserve">Dominik Novák  </t>
  </si>
  <si>
    <t xml:space="preserve">Barbora Stejskalová  </t>
  </si>
  <si>
    <t xml:space="preserve">Johana Valová  </t>
  </si>
  <si>
    <t xml:space="preserve">                                                                                                                                                     -   </t>
  </si>
  <si>
    <t xml:space="preserve">Fakulta mezinárodních vztahů VŠE  </t>
  </si>
  <si>
    <t xml:space="preserve">Ludmila Horáková  </t>
  </si>
  <si>
    <t xml:space="preserve">                                                                                                                                  -   </t>
  </si>
  <si>
    <t xml:space="preserve">Základní škola Litovel, Vítězná 1250, okres Olomouc  </t>
  </si>
  <si>
    <t xml:space="preserve">Eliška Smetanová  </t>
  </si>
  <si>
    <t xml:space="preserve">                                                                                                                                                                                    -   </t>
  </si>
  <si>
    <t xml:space="preserve">OA Zlín  </t>
  </si>
  <si>
    <t xml:space="preserve">Jan Marčík  </t>
  </si>
  <si>
    <t xml:space="preserve">                                                                                                                                     -   </t>
  </si>
  <si>
    <t xml:space="preserve">Tereza Spurná  </t>
  </si>
  <si>
    <t xml:space="preserve">                                                                                                                                         -   </t>
  </si>
  <si>
    <t xml:space="preserve">Natálie Frásová  </t>
  </si>
  <si>
    <t xml:space="preserve">Adéla Vaňková  </t>
  </si>
  <si>
    <t xml:space="preserve">                                                                                                                                             -   </t>
  </si>
  <si>
    <t xml:space="preserve">David Mašek  </t>
  </si>
  <si>
    <t xml:space="preserve">                                                                                                                                                                               -   </t>
  </si>
  <si>
    <t xml:space="preserve">Adéla Strnadová  </t>
  </si>
  <si>
    <t xml:space="preserve">Darina Kalíková  </t>
  </si>
  <si>
    <t xml:space="preserve">Magdaléna Mrlíková  </t>
  </si>
  <si>
    <t xml:space="preserve">                                                                                                                                                             -   </t>
  </si>
  <si>
    <t xml:space="preserve">ZŠ a MŠ Olšany u Prostějova  </t>
  </si>
  <si>
    <t xml:space="preserve">Lukáš Janošík  </t>
  </si>
  <si>
    <t>Obchodní akademie Hovorčovická, Praha 3</t>
  </si>
  <si>
    <t>ZŠ Ilji Hurníka Opava</t>
  </si>
  <si>
    <t xml:space="preserve"> 0.080  </t>
  </si>
  <si>
    <t xml:space="preserve">  </t>
  </si>
  <si>
    <t xml:space="preserve">Simona Sedmihorská  </t>
  </si>
  <si>
    <t xml:space="preserve">Transkript  </t>
  </si>
  <si>
    <t xml:space="preserve"> 0.118  </t>
  </si>
  <si>
    <t xml:space="preserve"> 0.120  </t>
  </si>
  <si>
    <t xml:space="preserve"> 0.091  </t>
  </si>
  <si>
    <t xml:space="preserve">Karin Cieslarová  </t>
  </si>
  <si>
    <t xml:space="preserve">ČUN  </t>
  </si>
  <si>
    <t xml:space="preserve"> 0.112  </t>
  </si>
  <si>
    <t xml:space="preserve">Martin Čížek  </t>
  </si>
  <si>
    <t xml:space="preserve">Transkript online s. r. o.  </t>
  </si>
  <si>
    <t xml:space="preserve"> 0.021  </t>
  </si>
  <si>
    <t xml:space="preserve">Daniel Ondrašík  </t>
  </si>
  <si>
    <t xml:space="preserve">OA a SOŠL Opava  </t>
  </si>
  <si>
    <t xml:space="preserve"> 0.331  </t>
  </si>
  <si>
    <t xml:space="preserve">Vojtěch Kucza  </t>
  </si>
  <si>
    <t xml:space="preserve">VŠE, Národohospodářská fakulta  </t>
  </si>
  <si>
    <t xml:space="preserve"> 0.164  </t>
  </si>
  <si>
    <t xml:space="preserve">Lukáš Hosnedl  </t>
  </si>
  <si>
    <t xml:space="preserve"> 0.090  </t>
  </si>
  <si>
    <t xml:space="preserve"> 0.189  </t>
  </si>
  <si>
    <t xml:space="preserve"> 0.442  </t>
  </si>
  <si>
    <t xml:space="preserve">Nikol Klementová  </t>
  </si>
  <si>
    <t xml:space="preserve">ZŠ Ilji Hurníka, Opava, Ochranova 6  </t>
  </si>
  <si>
    <t xml:space="preserve"> 0.221  </t>
  </si>
  <si>
    <t xml:space="preserve"> 0.451  </t>
  </si>
  <si>
    <t xml:space="preserve"> 0.235  </t>
  </si>
  <si>
    <t xml:space="preserve"> 0.371  </t>
  </si>
  <si>
    <t xml:space="preserve">Adéla Klementová  </t>
  </si>
  <si>
    <t xml:space="preserve">Štěpán Kuzník  </t>
  </si>
  <si>
    <t xml:space="preserve">SŠPU Opava  </t>
  </si>
  <si>
    <t xml:space="preserve">Gymnázium Jana Opletala, Litovel, Opletalova 189  </t>
  </si>
  <si>
    <t xml:space="preserve">Obchodní akademie Hovorčovická  </t>
  </si>
  <si>
    <t xml:space="preserve">Nikola Kalná  </t>
  </si>
  <si>
    <t xml:space="preserve">Jana Smetanová  </t>
  </si>
  <si>
    <t xml:space="preserve">OA Vlašim  </t>
  </si>
  <si>
    <t xml:space="preserve">Petr Kratochvíl  </t>
  </si>
  <si>
    <t xml:space="preserve">Miroslav Banovec  </t>
  </si>
  <si>
    <t xml:space="preserve">Lucie Pořízková  </t>
  </si>
  <si>
    <t xml:space="preserve">Miloš Černilovský, M.Sc.  </t>
  </si>
  <si>
    <t xml:space="preserve">Infor (Česká republika) s. r. o.  </t>
  </si>
  <si>
    <t>Základní škola Litovel, Vítězná 1250</t>
  </si>
  <si>
    <t xml:space="preserve"> 0.027  </t>
  </si>
  <si>
    <t xml:space="preserve"> 0.058  </t>
  </si>
  <si>
    <t xml:space="preserve"> 0.068  </t>
  </si>
  <si>
    <t xml:space="preserve"> 0.052  </t>
  </si>
  <si>
    <t xml:space="preserve"> 0.110  </t>
  </si>
  <si>
    <t xml:space="preserve"> 0.000  </t>
  </si>
  <si>
    <t xml:space="preserve"> 0.077  </t>
  </si>
  <si>
    <t xml:space="preserve"> 0.040  </t>
  </si>
  <si>
    <t xml:space="preserve"> 0.106  </t>
  </si>
  <si>
    <t xml:space="preserve"> 0.008  </t>
  </si>
  <si>
    <t xml:space="preserve"> 0.087  </t>
  </si>
  <si>
    <t xml:space="preserve"> 0.067  </t>
  </si>
  <si>
    <t xml:space="preserve"> 0.098  </t>
  </si>
  <si>
    <t xml:space="preserve"> 0.070  </t>
  </si>
  <si>
    <t xml:space="preserve"> 0.074  </t>
  </si>
  <si>
    <t xml:space="preserve"> 0.054  </t>
  </si>
  <si>
    <t xml:space="preserve"> 0.033  </t>
  </si>
  <si>
    <t xml:space="preserve"> 0.061  </t>
  </si>
  <si>
    <t xml:space="preserve"> 0.135  </t>
  </si>
  <si>
    <t xml:space="preserve"> 0.019  </t>
  </si>
  <si>
    <t xml:space="preserve"> 0.193  </t>
  </si>
  <si>
    <t xml:space="preserve"> 0.206  </t>
  </si>
  <si>
    <t xml:space="preserve"> 0.228  </t>
  </si>
  <si>
    <t xml:space="preserve"> 0.230  </t>
  </si>
  <si>
    <t>Štěpán Kuzník</t>
  </si>
  <si>
    <t>SŠPU Opava</t>
  </si>
  <si>
    <t>Gymnázium J. Opletala Litovel</t>
  </si>
  <si>
    <t>0.189</t>
  </si>
  <si>
    <t>2.-3.</t>
  </si>
  <si>
    <t>7.-8.</t>
  </si>
  <si>
    <t>9.-10.</t>
  </si>
  <si>
    <t>6.-7.</t>
  </si>
  <si>
    <t>5.-8.</t>
  </si>
  <si>
    <t>Adéla Klementová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</si>
</sst>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0&quot;.&quot;"/>
    <numFmt numFmtId="165" formatCode="??0"/>
    <numFmt numFmtId="166" formatCode="?0"/>
    <numFmt numFmtId="167" formatCode="dd/mm/yyyy"/>
    <numFmt numFmtId="168" formatCode="???"/>
    <numFmt numFmtId="169" formatCode="[$-405]d\.\ mmmm\ yyyy"/>
    <numFmt numFmtId="170" formatCode="??,???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  <numFmt numFmtId="175" formatCode="[$-405]General"/>
    <numFmt numFmtId="176" formatCode="[$-405]d&quot;.&quot;m&quot;.&quot;yyyy"/>
    <numFmt numFmtId="177" formatCode="h:mm;@"/>
    <numFmt numFmtId="17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24"/>
      <color theme="1"/>
      <name val="Calibri"/>
      <family val="2"/>
    </font>
    <font>
      <b/>
      <sz val="12"/>
      <color theme="1"/>
      <name val="Calibri"/>
      <family val="2"/>
    </font>
    <font>
      <b/>
      <sz val="28"/>
      <color theme="1"/>
      <name val="Calibri"/>
      <family val="2"/>
    </font>
    <font>
      <i/>
      <sz val="11"/>
      <color theme="1"/>
      <name val="Calibri"/>
      <family val="2"/>
    </font>
    <font>
      <b/>
      <sz val="2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29" fillId="0" borderId="0">
      <alignment/>
      <protection/>
    </xf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>
      <alignment/>
      <protection/>
    </xf>
    <xf numFmtId="0" fontId="29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left" indent="1"/>
    </xf>
    <xf numFmtId="0" fontId="0" fillId="0" borderId="0" xfId="0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 inden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46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 indent="1"/>
    </xf>
    <xf numFmtId="166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166" fontId="0" fillId="0" borderId="16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inden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28" fillId="0" borderId="2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9" fillId="0" borderId="0" xfId="50" applyFont="1" applyBorder="1" applyAlignment="1">
      <alignment/>
      <protection/>
    </xf>
    <xf numFmtId="0" fontId="29" fillId="0" borderId="0" xfId="50" applyFont="1" applyBorder="1">
      <alignment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1"/>
    </xf>
    <xf numFmtId="165" fontId="0" fillId="0" borderId="10" xfId="0" applyNumberFormat="1" applyBorder="1" applyAlignment="1">
      <alignment horizontal="center" vertical="center"/>
    </xf>
    <xf numFmtId="0" fontId="29" fillId="0" borderId="10" xfId="50" applyFont="1" applyBorder="1" applyAlignment="1">
      <alignment horizontal="left" vertical="center" indent="1"/>
      <protection/>
    </xf>
    <xf numFmtId="0" fontId="46" fillId="0" borderId="10" xfId="0" applyFont="1" applyBorder="1" applyAlignment="1">
      <alignment horizontal="left" vertical="center" indent="1"/>
    </xf>
    <xf numFmtId="0" fontId="46" fillId="0" borderId="10" xfId="0" applyFont="1" applyBorder="1" applyAlignment="1">
      <alignment horizontal="left" vertical="center" wrapText="1" indent="1"/>
    </xf>
    <xf numFmtId="165" fontId="28" fillId="0" borderId="10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178" fontId="0" fillId="0" borderId="14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 indent="1"/>
    </xf>
    <xf numFmtId="165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28" fillId="0" borderId="16" xfId="0" applyNumberFormat="1" applyFon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 horizontal="right" vertical="center" indent="2"/>
    </xf>
    <xf numFmtId="3" fontId="28" fillId="0" borderId="21" xfId="0" applyNumberFormat="1" applyFont="1" applyBorder="1" applyAlignment="1">
      <alignment horizontal="right" indent="2"/>
    </xf>
    <xf numFmtId="3" fontId="0" fillId="0" borderId="0" xfId="0" applyNumberFormat="1" applyAlignment="1">
      <alignment horizontal="right" indent="2"/>
    </xf>
    <xf numFmtId="3" fontId="0" fillId="0" borderId="14" xfId="0" applyNumberFormat="1" applyBorder="1" applyAlignment="1">
      <alignment horizontal="right" vertical="center" indent="2"/>
    </xf>
    <xf numFmtId="3" fontId="0" fillId="0" borderId="17" xfId="0" applyNumberFormat="1" applyBorder="1" applyAlignment="1">
      <alignment horizontal="right" vertical="center" indent="2"/>
    </xf>
    <xf numFmtId="0" fontId="0" fillId="0" borderId="10" xfId="0" applyFont="1" applyBorder="1" applyAlignment="1">
      <alignment horizontal="left" vertical="center" inden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NumberForma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28" fillId="0" borderId="2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51" fillId="0" borderId="28" xfId="0" applyFont="1" applyBorder="1" applyAlignment="1">
      <alignment horizontal="left" indent="1"/>
    </xf>
    <xf numFmtId="0" fontId="51" fillId="0" borderId="29" xfId="0" applyFont="1" applyBorder="1" applyAlignment="1">
      <alignment horizontal="left" indent="1"/>
    </xf>
    <xf numFmtId="0" fontId="51" fillId="0" borderId="30" xfId="0" applyFont="1" applyBorder="1" applyAlignment="1">
      <alignment horizontal="left" indent="1"/>
    </xf>
    <xf numFmtId="0" fontId="51" fillId="0" borderId="0" xfId="0" applyFont="1" applyAlignment="1">
      <alignment horizontal="center"/>
    </xf>
    <xf numFmtId="0" fontId="51" fillId="0" borderId="31" xfId="0" applyFont="1" applyBorder="1" applyAlignment="1">
      <alignment horizontal="left" indent="1"/>
    </xf>
    <xf numFmtId="0" fontId="28" fillId="0" borderId="32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51" fillId="0" borderId="28" xfId="0" applyFont="1" applyFill="1" applyBorder="1" applyAlignment="1">
      <alignment horizontal="left" indent="1"/>
    </xf>
    <xf numFmtId="0" fontId="51" fillId="0" borderId="29" xfId="0" applyFont="1" applyFill="1" applyBorder="1" applyAlignment="1">
      <alignment horizontal="left" indent="1"/>
    </xf>
    <xf numFmtId="0" fontId="51" fillId="0" borderId="30" xfId="0" applyFont="1" applyFill="1" applyBorder="1" applyAlignment="1">
      <alignment horizontal="left" indent="1"/>
    </xf>
    <xf numFmtId="0" fontId="52" fillId="0" borderId="0" xfId="0" applyFont="1" applyAlignment="1">
      <alignment horizont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51" fillId="0" borderId="0" xfId="0" applyFont="1" applyAlignment="1">
      <alignment horizontal="lef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4" xfId="49"/>
    <cellStyle name="Normální 5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PageLayoutView="0" workbookViewId="0" topLeftCell="A11">
      <selection activeCell="B39" sqref="B39"/>
    </sheetView>
  </sheetViews>
  <sheetFormatPr defaultColWidth="9.140625" defaultRowHeight="15"/>
  <cols>
    <col min="1" max="1" width="9.140625" style="1" customWidth="1"/>
    <col min="2" max="2" width="19.57421875" style="1" bestFit="1" customWidth="1"/>
    <col min="3" max="3" width="49.421875" style="1" bestFit="1" customWidth="1"/>
    <col min="4" max="4" width="7.00390625" style="34" customWidth="1"/>
    <col min="5" max="7" width="7.57421875" style="34" customWidth="1"/>
    <col min="8" max="8" width="9.7109375" style="34" bestFit="1" customWidth="1"/>
    <col min="9" max="9" width="9.140625" style="1" customWidth="1"/>
    <col min="10" max="10" width="23.57421875" style="1" bestFit="1" customWidth="1"/>
    <col min="11" max="11" width="48.140625" style="1" bestFit="1" customWidth="1"/>
    <col min="12" max="12" width="7.28125" style="34" bestFit="1" customWidth="1"/>
    <col min="13" max="16384" width="9.140625" style="1" customWidth="1"/>
  </cols>
  <sheetData>
    <row r="1" spans="1:8" ht="39.75" customHeight="1">
      <c r="A1" s="92" t="s">
        <v>46</v>
      </c>
      <c r="B1" s="92"/>
      <c r="C1" s="92"/>
      <c r="D1" s="92"/>
      <c r="E1" s="92"/>
      <c r="F1" s="92"/>
      <c r="G1" s="92"/>
      <c r="H1" s="92"/>
    </row>
    <row r="2" spans="1:8" ht="31.5" customHeight="1">
      <c r="A2" s="93" t="s">
        <v>36</v>
      </c>
      <c r="B2" s="93"/>
      <c r="C2" s="93"/>
      <c r="D2" s="93"/>
      <c r="E2" s="93"/>
      <c r="F2" s="93"/>
      <c r="G2" s="93"/>
      <c r="H2" s="93"/>
    </row>
    <row r="3" spans="1:7" ht="15" customHeight="1" thickBot="1">
      <c r="A3"/>
      <c r="B3"/>
      <c r="C3" s="17"/>
      <c r="D3" s="17"/>
      <c r="E3" s="17"/>
      <c r="F3" s="17"/>
      <c r="G3" s="17"/>
    </row>
    <row r="4" spans="1:8" ht="15.75" customHeight="1">
      <c r="A4" s="8" t="s">
        <v>19</v>
      </c>
      <c r="B4" s="10" t="s">
        <v>0</v>
      </c>
      <c r="C4" s="9" t="s">
        <v>3</v>
      </c>
      <c r="D4" s="9" t="s">
        <v>27</v>
      </c>
      <c r="E4" s="9" t="s">
        <v>28</v>
      </c>
      <c r="F4" s="9" t="s">
        <v>29</v>
      </c>
      <c r="G4" s="9" t="s">
        <v>30</v>
      </c>
      <c r="H4" s="32" t="s">
        <v>37</v>
      </c>
    </row>
    <row r="5" spans="1:18" ht="15.75" customHeight="1">
      <c r="A5" s="89" t="s">
        <v>44</v>
      </c>
      <c r="B5" s="90"/>
      <c r="C5" s="90"/>
      <c r="D5" s="90"/>
      <c r="E5" s="90"/>
      <c r="F5" s="90"/>
      <c r="G5" s="90"/>
      <c r="H5" s="91"/>
      <c r="J5" s="34"/>
      <c r="K5" s="34"/>
      <c r="M5" s="34"/>
      <c r="N5" s="34"/>
      <c r="O5" s="34"/>
      <c r="P5" s="34"/>
      <c r="Q5" s="34"/>
      <c r="R5" s="34"/>
    </row>
    <row r="6" spans="1:18" ht="15.75" customHeight="1">
      <c r="A6" s="20" t="s">
        <v>9</v>
      </c>
      <c r="B6" s="24" t="s">
        <v>155</v>
      </c>
      <c r="C6" s="24" t="s">
        <v>154</v>
      </c>
      <c r="D6" s="18">
        <v>5250</v>
      </c>
      <c r="E6" s="18">
        <v>1</v>
      </c>
      <c r="F6" s="18">
        <v>5150</v>
      </c>
      <c r="G6" s="18" t="s">
        <v>220</v>
      </c>
      <c r="H6" s="49">
        <f>ROUND(F6/30,2)</f>
        <v>171.67</v>
      </c>
      <c r="J6" s="34"/>
      <c r="K6" s="34"/>
      <c r="M6" s="34"/>
      <c r="N6" s="34"/>
      <c r="O6" s="34"/>
      <c r="P6" s="34"/>
      <c r="Q6" s="34"/>
      <c r="R6" s="34"/>
    </row>
    <row r="7" spans="1:18" ht="15.75" customHeight="1">
      <c r="A7" s="89" t="s">
        <v>6</v>
      </c>
      <c r="B7" s="90"/>
      <c r="C7" s="90"/>
      <c r="D7" s="90"/>
      <c r="E7" s="90"/>
      <c r="F7" s="90"/>
      <c r="G7" s="90"/>
      <c r="H7" s="91"/>
      <c r="J7" s="34"/>
      <c r="K7" s="34"/>
      <c r="M7" s="34"/>
      <c r="N7" s="34"/>
      <c r="O7" s="34"/>
      <c r="P7" s="34"/>
      <c r="Q7" s="34"/>
      <c r="R7" s="34"/>
    </row>
    <row r="8" spans="1:17" ht="15.75" customHeight="1">
      <c r="A8" s="20" t="s">
        <v>9</v>
      </c>
      <c r="B8" s="24" t="s">
        <v>126</v>
      </c>
      <c r="C8" s="24" t="s">
        <v>125</v>
      </c>
      <c r="D8" s="18">
        <v>20344</v>
      </c>
      <c r="E8" s="18">
        <v>12</v>
      </c>
      <c r="F8" s="18">
        <v>19144</v>
      </c>
      <c r="G8" s="18" t="s">
        <v>202</v>
      </c>
      <c r="H8" s="49">
        <f aca="true" t="shared" si="0" ref="H8:H18">ROUND(F8/30,2)</f>
        <v>638.13</v>
      </c>
      <c r="Q8" s="34"/>
    </row>
    <row r="9" spans="1:8" s="34" customFormat="1" ht="15.75" customHeight="1">
      <c r="A9" s="20" t="s">
        <v>10</v>
      </c>
      <c r="B9" s="24" t="s">
        <v>132</v>
      </c>
      <c r="C9" s="24" t="s">
        <v>125</v>
      </c>
      <c r="D9" s="18">
        <v>11258</v>
      </c>
      <c r="E9" s="18">
        <v>1</v>
      </c>
      <c r="F9" s="18">
        <v>11158</v>
      </c>
      <c r="G9" s="18" t="s">
        <v>210</v>
      </c>
      <c r="H9" s="49">
        <f t="shared" si="0"/>
        <v>371.93</v>
      </c>
    </row>
    <row r="10" spans="1:17" ht="15.75" customHeight="1">
      <c r="A10" s="20" t="s">
        <v>11</v>
      </c>
      <c r="B10" s="24" t="s">
        <v>150</v>
      </c>
      <c r="C10" s="24" t="s">
        <v>140</v>
      </c>
      <c r="D10" s="18">
        <v>11863</v>
      </c>
      <c r="E10" s="18">
        <v>8</v>
      </c>
      <c r="F10" s="18">
        <v>11063</v>
      </c>
      <c r="G10" s="18" t="s">
        <v>212</v>
      </c>
      <c r="H10" s="49">
        <f t="shared" si="0"/>
        <v>368.77</v>
      </c>
      <c r="Q10" s="34"/>
    </row>
    <row r="11" spans="1:8" s="34" customFormat="1" ht="15.75" customHeight="1">
      <c r="A11" s="20" t="s">
        <v>12</v>
      </c>
      <c r="B11" s="24" t="s">
        <v>181</v>
      </c>
      <c r="C11" s="24" t="s">
        <v>182</v>
      </c>
      <c r="D11" s="18">
        <v>10339</v>
      </c>
      <c r="E11" s="18">
        <v>7</v>
      </c>
      <c r="F11" s="18">
        <v>9639</v>
      </c>
      <c r="G11" s="18" t="s">
        <v>212</v>
      </c>
      <c r="H11" s="49">
        <f t="shared" si="0"/>
        <v>321.3</v>
      </c>
    </row>
    <row r="12" spans="1:17" ht="15.75" customHeight="1">
      <c r="A12" s="20" t="s">
        <v>13</v>
      </c>
      <c r="B12" s="24" t="s">
        <v>187</v>
      </c>
      <c r="C12" s="24" t="s">
        <v>182</v>
      </c>
      <c r="D12" s="18">
        <v>9187</v>
      </c>
      <c r="E12" s="18">
        <v>5</v>
      </c>
      <c r="F12" s="18">
        <v>8687</v>
      </c>
      <c r="G12" s="18" t="s">
        <v>216</v>
      </c>
      <c r="H12" s="49">
        <f t="shared" si="0"/>
        <v>289.57</v>
      </c>
      <c r="Q12" s="34"/>
    </row>
    <row r="13" spans="1:17" ht="15.75" customHeight="1">
      <c r="A13" s="20" t="s">
        <v>14</v>
      </c>
      <c r="B13" s="24" t="s">
        <v>128</v>
      </c>
      <c r="C13" s="24" t="s">
        <v>125</v>
      </c>
      <c r="D13" s="18">
        <v>8960</v>
      </c>
      <c r="E13" s="18">
        <v>3</v>
      </c>
      <c r="F13" s="18">
        <v>8660</v>
      </c>
      <c r="G13" s="18" t="s">
        <v>217</v>
      </c>
      <c r="H13" s="49">
        <f t="shared" si="0"/>
        <v>288.67</v>
      </c>
      <c r="Q13" s="34"/>
    </row>
    <row r="14" spans="1:17" ht="15.75" customHeight="1">
      <c r="A14" s="20" t="s">
        <v>15</v>
      </c>
      <c r="B14" s="24" t="s">
        <v>138</v>
      </c>
      <c r="C14" s="24" t="s">
        <v>137</v>
      </c>
      <c r="D14" s="18">
        <v>8750</v>
      </c>
      <c r="E14" s="18">
        <v>6</v>
      </c>
      <c r="F14" s="18">
        <v>8150</v>
      </c>
      <c r="G14" s="18" t="s">
        <v>203</v>
      </c>
      <c r="H14" s="49">
        <f t="shared" si="0"/>
        <v>271.67</v>
      </c>
      <c r="Q14" s="34"/>
    </row>
    <row r="15" spans="1:17" ht="15.75" customHeight="1">
      <c r="A15" s="20" t="s">
        <v>16</v>
      </c>
      <c r="B15" s="24" t="s">
        <v>152</v>
      </c>
      <c r="C15" s="24" t="s">
        <v>140</v>
      </c>
      <c r="D15" s="18">
        <v>8185</v>
      </c>
      <c r="E15" s="18">
        <v>5</v>
      </c>
      <c r="F15" s="18">
        <v>7685</v>
      </c>
      <c r="G15" s="18" t="s">
        <v>218</v>
      </c>
      <c r="H15" s="49">
        <f t="shared" si="0"/>
        <v>256.17</v>
      </c>
      <c r="Q15" s="34"/>
    </row>
    <row r="16" spans="1:17" ht="15.75" customHeight="1">
      <c r="A16" s="20" t="s">
        <v>18</v>
      </c>
      <c r="B16" s="24" t="s">
        <v>197</v>
      </c>
      <c r="C16" s="24" t="s">
        <v>172</v>
      </c>
      <c r="D16" s="18">
        <v>8096</v>
      </c>
      <c r="E16" s="18">
        <v>11</v>
      </c>
      <c r="F16" s="18">
        <v>6996</v>
      </c>
      <c r="G16" s="18" t="s">
        <v>219</v>
      </c>
      <c r="H16" s="49">
        <f t="shared" si="0"/>
        <v>233.2</v>
      </c>
      <c r="Q16" s="34"/>
    </row>
    <row r="17" spans="1:17" ht="15.75" customHeight="1">
      <c r="A17" s="20" t="s">
        <v>21</v>
      </c>
      <c r="B17" s="24" t="s">
        <v>192</v>
      </c>
      <c r="C17" s="24" t="s">
        <v>191</v>
      </c>
      <c r="D17" s="18">
        <v>7793</v>
      </c>
      <c r="E17" s="18">
        <v>18</v>
      </c>
      <c r="F17" s="18">
        <f>D17-E17*100</f>
        <v>5993</v>
      </c>
      <c r="G17" s="18" t="s">
        <v>224</v>
      </c>
      <c r="H17" s="49">
        <f t="shared" si="0"/>
        <v>199.77</v>
      </c>
      <c r="Q17" s="34"/>
    </row>
    <row r="18" spans="1:17" ht="15.75" customHeight="1">
      <c r="A18" s="20" t="s">
        <v>22</v>
      </c>
      <c r="B18" s="24" t="s">
        <v>143</v>
      </c>
      <c r="C18" s="24" t="s">
        <v>137</v>
      </c>
      <c r="D18" s="18">
        <v>5676</v>
      </c>
      <c r="E18" s="18">
        <v>11</v>
      </c>
      <c r="F18" s="18">
        <v>4576</v>
      </c>
      <c r="G18" s="18" t="s">
        <v>221</v>
      </c>
      <c r="H18" s="49">
        <f t="shared" si="0"/>
        <v>152.53</v>
      </c>
      <c r="Q18" s="34"/>
    </row>
    <row r="19" spans="1:17" ht="15.75" customHeight="1">
      <c r="A19" s="89" t="s">
        <v>5</v>
      </c>
      <c r="B19" s="90"/>
      <c r="C19" s="90"/>
      <c r="D19" s="90"/>
      <c r="E19" s="90"/>
      <c r="F19" s="90"/>
      <c r="G19" s="90"/>
      <c r="H19" s="91"/>
      <c r="Q19" s="34"/>
    </row>
    <row r="20" spans="1:17" ht="15.75" customHeight="1">
      <c r="A20" s="20" t="s">
        <v>9</v>
      </c>
      <c r="B20" s="24" t="s">
        <v>174</v>
      </c>
      <c r="C20" s="24" t="s">
        <v>175</v>
      </c>
      <c r="D20" s="18">
        <v>14776</v>
      </c>
      <c r="E20" s="18">
        <v>6</v>
      </c>
      <c r="F20" s="18">
        <v>14176</v>
      </c>
      <c r="G20" s="18" t="s">
        <v>208</v>
      </c>
      <c r="H20" s="49">
        <f aca="true" t="shared" si="1" ref="H20:H27">ROUND(F20/30,2)</f>
        <v>472.53</v>
      </c>
      <c r="Q20" s="34"/>
    </row>
    <row r="21" spans="1:17" ht="15.75" customHeight="1">
      <c r="A21" s="20" t="s">
        <v>10</v>
      </c>
      <c r="B21" s="24" t="s">
        <v>171</v>
      </c>
      <c r="C21" s="24" t="s">
        <v>172</v>
      </c>
      <c r="D21" s="18">
        <v>14658</v>
      </c>
      <c r="E21" s="18">
        <v>6</v>
      </c>
      <c r="F21" s="18">
        <v>14058</v>
      </c>
      <c r="G21" s="18" t="s">
        <v>208</v>
      </c>
      <c r="H21" s="49">
        <f t="shared" si="1"/>
        <v>468.6</v>
      </c>
      <c r="Q21" s="34"/>
    </row>
    <row r="22" spans="1:17" ht="15.75" customHeight="1">
      <c r="A22" s="20" t="s">
        <v>11</v>
      </c>
      <c r="B22" s="24" t="s">
        <v>121</v>
      </c>
      <c r="C22" s="24" t="s">
        <v>120</v>
      </c>
      <c r="D22" s="18">
        <v>14095</v>
      </c>
      <c r="E22" s="18">
        <v>15</v>
      </c>
      <c r="F22" s="18">
        <v>12595</v>
      </c>
      <c r="G22" s="18" t="s">
        <v>209</v>
      </c>
      <c r="H22" s="49">
        <f t="shared" si="1"/>
        <v>419.83</v>
      </c>
      <c r="Q22" s="34"/>
    </row>
    <row r="23" spans="1:17" ht="15.75" customHeight="1">
      <c r="A23" s="20" t="s">
        <v>12</v>
      </c>
      <c r="B23" s="24" t="s">
        <v>127</v>
      </c>
      <c r="C23" s="24" t="s">
        <v>190</v>
      </c>
      <c r="D23" s="18">
        <v>11605</v>
      </c>
      <c r="E23" s="18">
        <v>1</v>
      </c>
      <c r="F23" s="18">
        <v>11505</v>
      </c>
      <c r="G23" s="18" t="s">
        <v>210</v>
      </c>
      <c r="H23" s="49">
        <f t="shared" si="1"/>
        <v>383.5</v>
      </c>
      <c r="Q23" s="34"/>
    </row>
    <row r="24" spans="1:17" ht="15.75" customHeight="1">
      <c r="A24" s="20" t="s">
        <v>13</v>
      </c>
      <c r="B24" s="24" t="s">
        <v>141</v>
      </c>
      <c r="C24" s="24" t="s">
        <v>140</v>
      </c>
      <c r="D24" s="18">
        <v>12182</v>
      </c>
      <c r="E24" s="18">
        <v>12</v>
      </c>
      <c r="F24" s="18">
        <v>10982</v>
      </c>
      <c r="G24" s="18" t="s">
        <v>213</v>
      </c>
      <c r="H24" s="49">
        <f t="shared" si="1"/>
        <v>366.07</v>
      </c>
      <c r="Q24" s="34"/>
    </row>
    <row r="25" spans="1:8" s="34" customFormat="1" ht="15.75" customHeight="1">
      <c r="A25" s="20" t="s">
        <v>14</v>
      </c>
      <c r="B25" s="24" t="s">
        <v>188</v>
      </c>
      <c r="C25" s="24" t="s">
        <v>189</v>
      </c>
      <c r="D25" s="18">
        <v>13591</v>
      </c>
      <c r="E25" s="18">
        <v>28</v>
      </c>
      <c r="F25" s="18">
        <f>D25-E25*100</f>
        <v>10791</v>
      </c>
      <c r="G25" s="18" t="s">
        <v>222</v>
      </c>
      <c r="H25" s="49">
        <f t="shared" si="1"/>
        <v>359.7</v>
      </c>
    </row>
    <row r="26" spans="1:17" ht="15.75" customHeight="1">
      <c r="A26" s="20" t="s">
        <v>15</v>
      </c>
      <c r="B26" s="24" t="s">
        <v>151</v>
      </c>
      <c r="C26" s="24" t="s">
        <v>140</v>
      </c>
      <c r="D26" s="18">
        <v>11035</v>
      </c>
      <c r="E26" s="18">
        <v>3</v>
      </c>
      <c r="F26" s="18">
        <v>10735</v>
      </c>
      <c r="G26" s="18" t="s">
        <v>201</v>
      </c>
      <c r="H26" s="49">
        <f t="shared" si="1"/>
        <v>357.83</v>
      </c>
      <c r="Q26" s="34"/>
    </row>
    <row r="27" spans="1:17" ht="15.75" customHeight="1">
      <c r="A27" s="20" t="s">
        <v>16</v>
      </c>
      <c r="B27" s="24" t="s">
        <v>196</v>
      </c>
      <c r="C27" s="24" t="s">
        <v>172</v>
      </c>
      <c r="D27" s="18">
        <v>10077</v>
      </c>
      <c r="E27" s="18">
        <v>23</v>
      </c>
      <c r="F27" s="18">
        <f>D27-E27*100</f>
        <v>7777</v>
      </c>
      <c r="G27" s="18" t="s">
        <v>223</v>
      </c>
      <c r="H27" s="49">
        <f t="shared" si="1"/>
        <v>259.23</v>
      </c>
      <c r="Q27" s="34"/>
    </row>
    <row r="28" spans="1:17" ht="15">
      <c r="A28" s="89" t="s">
        <v>4</v>
      </c>
      <c r="B28" s="90"/>
      <c r="C28" s="90"/>
      <c r="D28" s="90"/>
      <c r="E28" s="90"/>
      <c r="F28" s="90"/>
      <c r="G28" s="90"/>
      <c r="H28" s="91"/>
      <c r="Q28" s="34"/>
    </row>
    <row r="29" spans="1:17" ht="15">
      <c r="A29" s="20" t="s">
        <v>9</v>
      </c>
      <c r="B29" s="24" t="s">
        <v>198</v>
      </c>
      <c r="C29" s="24" t="s">
        <v>199</v>
      </c>
      <c r="D29" s="18">
        <v>21957</v>
      </c>
      <c r="E29" s="18">
        <v>6</v>
      </c>
      <c r="F29" s="18">
        <v>21357</v>
      </c>
      <c r="G29" s="18" t="s">
        <v>201</v>
      </c>
      <c r="H29" s="49">
        <f aca="true" t="shared" si="2" ref="H29:H37">ROUND(F29/30,2)</f>
        <v>711.9</v>
      </c>
      <c r="Q29" s="34"/>
    </row>
    <row r="30" spans="1:17" ht="15">
      <c r="A30" s="20" t="s">
        <v>10</v>
      </c>
      <c r="B30" s="24" t="s">
        <v>124</v>
      </c>
      <c r="C30" s="24" t="s">
        <v>123</v>
      </c>
      <c r="D30" s="18">
        <v>20362</v>
      </c>
      <c r="E30" s="18">
        <v>14</v>
      </c>
      <c r="F30" s="18">
        <v>18962</v>
      </c>
      <c r="G30" s="18" t="s">
        <v>203</v>
      </c>
      <c r="H30" s="49">
        <f t="shared" si="2"/>
        <v>632.07</v>
      </c>
      <c r="Q30" s="34"/>
    </row>
    <row r="31" spans="1:17" ht="15">
      <c r="A31" s="20" t="s">
        <v>11</v>
      </c>
      <c r="B31" s="24" t="s">
        <v>160</v>
      </c>
      <c r="C31" s="24" t="s">
        <v>161</v>
      </c>
      <c r="D31" s="18">
        <v>19185</v>
      </c>
      <c r="E31" s="18">
        <v>10</v>
      </c>
      <c r="F31" s="18">
        <v>18185</v>
      </c>
      <c r="G31" s="18" t="s">
        <v>204</v>
      </c>
      <c r="H31" s="49">
        <f t="shared" si="2"/>
        <v>606.17</v>
      </c>
      <c r="Q31" s="34"/>
    </row>
    <row r="32" spans="1:17" ht="15">
      <c r="A32" s="20" t="s">
        <v>12</v>
      </c>
      <c r="B32" s="24" t="s">
        <v>165</v>
      </c>
      <c r="C32" s="24" t="s">
        <v>166</v>
      </c>
      <c r="D32" s="18">
        <v>18957</v>
      </c>
      <c r="E32" s="18">
        <v>21</v>
      </c>
      <c r="F32" s="18">
        <v>16857</v>
      </c>
      <c r="G32" s="18" t="s">
        <v>205</v>
      </c>
      <c r="H32" s="49">
        <f t="shared" si="2"/>
        <v>561.9</v>
      </c>
      <c r="Q32" s="34"/>
    </row>
    <row r="33" spans="1:17" ht="15">
      <c r="A33" s="20" t="s">
        <v>13</v>
      </c>
      <c r="B33" s="24" t="s">
        <v>168</v>
      </c>
      <c r="C33" s="24" t="s">
        <v>169</v>
      </c>
      <c r="D33" s="18">
        <v>16450</v>
      </c>
      <c r="E33" s="18">
        <v>0</v>
      </c>
      <c r="F33" s="18">
        <v>16450</v>
      </c>
      <c r="G33" s="18" t="s">
        <v>206</v>
      </c>
      <c r="H33" s="49">
        <f t="shared" si="2"/>
        <v>548.33</v>
      </c>
      <c r="Q33" s="34"/>
    </row>
    <row r="34" spans="1:17" ht="15">
      <c r="A34" s="20" t="s">
        <v>14</v>
      </c>
      <c r="B34" s="24" t="s">
        <v>131</v>
      </c>
      <c r="C34" s="24"/>
      <c r="D34" s="18">
        <v>15443</v>
      </c>
      <c r="E34" s="18">
        <v>12</v>
      </c>
      <c r="F34" s="18">
        <v>14243</v>
      </c>
      <c r="G34" s="18" t="s">
        <v>207</v>
      </c>
      <c r="H34" s="49">
        <f t="shared" si="2"/>
        <v>474.77</v>
      </c>
      <c r="Q34" s="34"/>
    </row>
    <row r="35" spans="1:17" ht="15">
      <c r="A35" s="20" t="s">
        <v>15</v>
      </c>
      <c r="B35" s="24" t="s">
        <v>193</v>
      </c>
      <c r="C35" s="24" t="s">
        <v>194</v>
      </c>
      <c r="D35" s="18">
        <v>12545</v>
      </c>
      <c r="E35" s="18">
        <v>11</v>
      </c>
      <c r="F35" s="18">
        <v>11445</v>
      </c>
      <c r="G35" s="18" t="s">
        <v>211</v>
      </c>
      <c r="H35" s="49">
        <f t="shared" si="2"/>
        <v>381.5</v>
      </c>
      <c r="Q35" s="34"/>
    </row>
    <row r="36" spans="1:17" ht="15">
      <c r="A36" s="20" t="s">
        <v>16</v>
      </c>
      <c r="B36" s="24" t="s">
        <v>195</v>
      </c>
      <c r="C36" s="24" t="s">
        <v>194</v>
      </c>
      <c r="D36" s="18">
        <v>11360</v>
      </c>
      <c r="E36" s="18">
        <v>8</v>
      </c>
      <c r="F36" s="18">
        <v>10560</v>
      </c>
      <c r="G36" s="18" t="s">
        <v>214</v>
      </c>
      <c r="H36" s="49">
        <f t="shared" si="2"/>
        <v>352</v>
      </c>
      <c r="J36" s="34"/>
      <c r="K36" s="34"/>
      <c r="M36" s="34"/>
      <c r="N36" s="34"/>
      <c r="O36" s="34"/>
      <c r="P36" s="34"/>
      <c r="Q36" s="34"/>
    </row>
    <row r="37" spans="1:17" ht="15.75" thickBot="1">
      <c r="A37" s="22" t="s">
        <v>18</v>
      </c>
      <c r="B37" s="26" t="s">
        <v>135</v>
      </c>
      <c r="C37" s="26" t="s">
        <v>134</v>
      </c>
      <c r="D37" s="74">
        <v>10750</v>
      </c>
      <c r="E37" s="74">
        <v>8</v>
      </c>
      <c r="F37" s="74">
        <v>9950</v>
      </c>
      <c r="G37" s="74" t="s">
        <v>215</v>
      </c>
      <c r="H37" s="86">
        <f t="shared" si="2"/>
        <v>331.67</v>
      </c>
      <c r="J37" s="87"/>
      <c r="K37" s="87"/>
      <c r="M37" s="34"/>
      <c r="N37" s="34"/>
      <c r="O37" s="34"/>
      <c r="P37" s="34"/>
      <c r="Q37" s="34"/>
    </row>
    <row r="38" spans="1:17" ht="15">
      <c r="A38" s="34"/>
      <c r="B38" s="34"/>
      <c r="C38" s="34"/>
      <c r="J38" s="87"/>
      <c r="K38" s="87"/>
      <c r="M38" s="34"/>
      <c r="N38" s="34"/>
      <c r="O38" s="34"/>
      <c r="P38" s="34"/>
      <c r="Q38" s="34"/>
    </row>
    <row r="39" spans="1:17" ht="15">
      <c r="A39" s="34"/>
      <c r="B39" s="34"/>
      <c r="C39" s="34"/>
      <c r="J39" s="87"/>
      <c r="K39" s="87"/>
      <c r="M39" s="34"/>
      <c r="N39" s="34"/>
      <c r="O39" s="34"/>
      <c r="P39" s="34"/>
      <c r="Q39" s="34"/>
    </row>
    <row r="40" spans="1:17" ht="15">
      <c r="A40" s="34"/>
      <c r="B40" s="34"/>
      <c r="C40" s="34"/>
      <c r="J40" s="87"/>
      <c r="K40" s="87"/>
      <c r="M40" s="34"/>
      <c r="N40" s="34"/>
      <c r="O40" s="34"/>
      <c r="P40" s="34"/>
      <c r="Q40" s="34"/>
    </row>
    <row r="41" spans="1:17" ht="15">
      <c r="A41" s="34"/>
      <c r="B41" s="34"/>
      <c r="C41" s="34"/>
      <c r="J41" s="87"/>
      <c r="K41" s="87"/>
      <c r="M41" s="34"/>
      <c r="N41" s="34"/>
      <c r="O41" s="34"/>
      <c r="P41" s="34"/>
      <c r="Q41" s="34"/>
    </row>
    <row r="42" spans="1:17" ht="15">
      <c r="A42" s="34"/>
      <c r="B42" s="34"/>
      <c r="C42" s="34"/>
      <c r="J42" s="87"/>
      <c r="K42" s="87"/>
      <c r="M42" s="34"/>
      <c r="N42" s="34"/>
      <c r="O42" s="34"/>
      <c r="P42" s="34"/>
      <c r="Q42" s="34"/>
    </row>
    <row r="43" spans="10:17" ht="15">
      <c r="J43" s="87"/>
      <c r="K43" s="87"/>
      <c r="M43" s="34"/>
      <c r="N43" s="34"/>
      <c r="O43" s="34"/>
      <c r="P43" s="34"/>
      <c r="Q43" s="34"/>
    </row>
    <row r="44" spans="10:17" ht="15">
      <c r="J44" s="87"/>
      <c r="K44" s="87"/>
      <c r="M44" s="34"/>
      <c r="N44" s="34"/>
      <c r="O44" s="34"/>
      <c r="P44" s="34"/>
      <c r="Q44" s="34"/>
    </row>
    <row r="45" spans="10:17" ht="15">
      <c r="J45" s="87"/>
      <c r="K45" s="87"/>
      <c r="M45" s="34"/>
      <c r="N45" s="34"/>
      <c r="O45" s="34"/>
      <c r="P45" s="34"/>
      <c r="Q45" s="34"/>
    </row>
    <row r="46" spans="10:17" ht="15">
      <c r="J46" s="87"/>
      <c r="K46" s="87"/>
      <c r="M46" s="34"/>
      <c r="N46" s="34"/>
      <c r="O46" s="34"/>
      <c r="P46" s="34"/>
      <c r="Q46" s="34"/>
    </row>
    <row r="47" spans="10:17" ht="15">
      <c r="J47" s="87"/>
      <c r="K47" s="87"/>
      <c r="M47" s="34"/>
      <c r="N47" s="34"/>
      <c r="O47" s="34"/>
      <c r="P47" s="34"/>
      <c r="Q47" s="34"/>
    </row>
    <row r="48" spans="10:17" ht="15">
      <c r="J48" s="87"/>
      <c r="K48" s="87"/>
      <c r="M48" s="34"/>
      <c r="N48" s="34"/>
      <c r="O48" s="34"/>
      <c r="P48" s="34"/>
      <c r="Q48" s="34"/>
    </row>
    <row r="49" spans="10:17" ht="15">
      <c r="J49" s="87"/>
      <c r="K49" s="87"/>
      <c r="M49" s="34"/>
      <c r="N49" s="34"/>
      <c r="O49" s="34"/>
      <c r="P49" s="34"/>
      <c r="Q49" s="34"/>
    </row>
    <row r="50" spans="10:17" ht="15">
      <c r="J50" s="87"/>
      <c r="K50" s="87"/>
      <c r="M50" s="34"/>
      <c r="N50" s="34"/>
      <c r="O50" s="34"/>
      <c r="P50" s="34"/>
      <c r="Q50" s="34"/>
    </row>
    <row r="51" spans="10:17" ht="15">
      <c r="J51" s="87"/>
      <c r="K51" s="87"/>
      <c r="M51" s="34"/>
      <c r="N51" s="34"/>
      <c r="O51" s="34"/>
      <c r="P51" s="34"/>
      <c r="Q51" s="34"/>
    </row>
    <row r="52" spans="10:12" ht="15">
      <c r="J52" s="87"/>
      <c r="K52" s="87"/>
      <c r="L52" s="1"/>
    </row>
    <row r="53" spans="10:12" ht="15">
      <c r="J53" s="87"/>
      <c r="K53" s="87"/>
      <c r="L53" s="1"/>
    </row>
    <row r="54" spans="10:12" ht="15">
      <c r="J54" s="87"/>
      <c r="K54" s="87"/>
      <c r="L54" s="1"/>
    </row>
    <row r="55" spans="10:12" ht="15">
      <c r="J55" s="87"/>
      <c r="K55" s="87"/>
      <c r="L55" s="1"/>
    </row>
    <row r="56" spans="10:12" ht="15">
      <c r="J56" s="87"/>
      <c r="K56" s="87"/>
      <c r="L56" s="1"/>
    </row>
    <row r="57" spans="10:12" ht="15">
      <c r="J57" s="87"/>
      <c r="K57" s="87"/>
      <c r="L57" s="1"/>
    </row>
    <row r="58" spans="10:12" ht="15">
      <c r="J58" s="87"/>
      <c r="K58" s="87"/>
      <c r="L58" s="1"/>
    </row>
    <row r="59" spans="10:12" ht="15">
      <c r="J59" s="87"/>
      <c r="K59" s="87"/>
      <c r="L59" s="1"/>
    </row>
    <row r="60" spans="10:12" ht="15">
      <c r="J60" s="87"/>
      <c r="K60" s="87"/>
      <c r="L60" s="1"/>
    </row>
    <row r="61" spans="10:12" ht="15">
      <c r="J61" s="87"/>
      <c r="K61" s="87"/>
      <c r="L61" s="1"/>
    </row>
    <row r="62" spans="10:12" ht="15">
      <c r="J62" s="87"/>
      <c r="K62" s="87"/>
      <c r="L62" s="1"/>
    </row>
    <row r="63" spans="11:12" ht="15">
      <c r="K63" s="34"/>
      <c r="L63" s="1"/>
    </row>
    <row r="64" spans="11:12" ht="15">
      <c r="K64" s="34"/>
      <c r="L64" s="1"/>
    </row>
    <row r="65" spans="11:12" ht="15">
      <c r="K65" s="34"/>
      <c r="L65" s="1"/>
    </row>
    <row r="66" spans="11:12" ht="15">
      <c r="K66" s="34"/>
      <c r="L66" s="1"/>
    </row>
    <row r="67" spans="11:12" ht="15">
      <c r="K67" s="34"/>
      <c r="L67" s="1"/>
    </row>
    <row r="68" spans="11:12" ht="15">
      <c r="K68" s="34"/>
      <c r="L68" s="1"/>
    </row>
    <row r="69" spans="11:12" ht="15">
      <c r="K69" s="34"/>
      <c r="L69" s="1"/>
    </row>
    <row r="70" spans="11:12" ht="15">
      <c r="K70" s="34"/>
      <c r="L70" s="1"/>
    </row>
    <row r="71" spans="11:12" ht="15">
      <c r="K71" s="34"/>
      <c r="L71" s="1"/>
    </row>
    <row r="72" spans="11:12" ht="15">
      <c r="K72" s="34"/>
      <c r="L72" s="1"/>
    </row>
    <row r="73" spans="11:12" ht="15">
      <c r="K73" s="34"/>
      <c r="L73" s="1"/>
    </row>
    <row r="74" spans="11:12" ht="15">
      <c r="K74" s="34"/>
      <c r="L74" s="1"/>
    </row>
    <row r="75" spans="11:12" ht="15">
      <c r="K75" s="34"/>
      <c r="L75" s="1"/>
    </row>
    <row r="76" spans="11:12" ht="15">
      <c r="K76" s="34"/>
      <c r="L76" s="1"/>
    </row>
    <row r="77" spans="11:12" ht="15">
      <c r="K77" s="34"/>
      <c r="L77" s="1"/>
    </row>
    <row r="78" spans="11:12" ht="15">
      <c r="K78" s="34"/>
      <c r="L78" s="1"/>
    </row>
    <row r="79" spans="11:12" ht="15">
      <c r="K79" s="34"/>
      <c r="L79" s="1"/>
    </row>
    <row r="80" spans="11:12" ht="15">
      <c r="K80" s="34"/>
      <c r="L80" s="1"/>
    </row>
    <row r="81" spans="11:12" ht="15">
      <c r="K81" s="34"/>
      <c r="L81" s="1"/>
    </row>
    <row r="82" spans="11:12" ht="15">
      <c r="K82" s="34"/>
      <c r="L82" s="1"/>
    </row>
    <row r="83" spans="11:12" ht="15">
      <c r="K83" s="34"/>
      <c r="L83" s="1"/>
    </row>
    <row r="84" spans="11:12" ht="15">
      <c r="K84" s="34"/>
      <c r="L84" s="1"/>
    </row>
    <row r="85" spans="11:12" ht="15">
      <c r="K85" s="34"/>
      <c r="L85" s="1"/>
    </row>
    <row r="86" spans="11:12" ht="15">
      <c r="K86" s="34"/>
      <c r="L86" s="1"/>
    </row>
    <row r="87" spans="11:12" ht="15">
      <c r="K87" s="34"/>
      <c r="L87" s="1"/>
    </row>
    <row r="88" spans="11:12" ht="15">
      <c r="K88" s="34"/>
      <c r="L88" s="1"/>
    </row>
    <row r="89" spans="11:12" ht="15">
      <c r="K89" s="34"/>
      <c r="L89" s="1"/>
    </row>
    <row r="90" spans="11:12" ht="15">
      <c r="K90" s="34"/>
      <c r="L90" s="1"/>
    </row>
  </sheetData>
  <sheetProtection/>
  <mergeCells count="6">
    <mergeCell ref="A28:H28"/>
    <mergeCell ref="A1:H1"/>
    <mergeCell ref="A7:H7"/>
    <mergeCell ref="A5:H5"/>
    <mergeCell ref="A19:H19"/>
    <mergeCell ref="A2:H2"/>
  </mergeCells>
  <printOptions horizontalCentered="1" vertic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7.57421875" style="17" bestFit="1" customWidth="1"/>
    <col min="2" max="2" width="21.00390625" style="0" customWidth="1"/>
    <col min="3" max="3" width="49.421875" style="0" bestFit="1" customWidth="1"/>
    <col min="4" max="4" width="11.8515625" style="17" customWidth="1"/>
    <col min="5" max="5" width="9.8515625" style="17" customWidth="1"/>
    <col min="6" max="6" width="9.57421875" style="80" customWidth="1"/>
    <col min="10" max="10" width="23.57421875" style="23" bestFit="1" customWidth="1"/>
    <col min="11" max="11" width="48.140625" style="0" bestFit="1" customWidth="1"/>
    <col min="12" max="16" width="9.140625" style="34" customWidth="1"/>
  </cols>
  <sheetData>
    <row r="1" spans="1:6" ht="26.25">
      <c r="A1" s="94" t="s">
        <v>46</v>
      </c>
      <c r="B1" s="94"/>
      <c r="C1" s="94"/>
      <c r="D1" s="94"/>
      <c r="E1" s="94"/>
      <c r="F1" s="94"/>
    </row>
    <row r="2" spans="1:6" ht="31.5">
      <c r="A2" s="93" t="s">
        <v>41</v>
      </c>
      <c r="B2" s="93"/>
      <c r="C2" s="93"/>
      <c r="D2" s="93"/>
      <c r="E2" s="93"/>
      <c r="F2" s="93"/>
    </row>
    <row r="3" spans="2:6" ht="15.75" thickBot="1">
      <c r="B3" s="2"/>
      <c r="E3" s="34"/>
      <c r="F3" s="78"/>
    </row>
    <row r="4" spans="1:6" ht="18" customHeight="1">
      <c r="A4" s="8" t="s">
        <v>19</v>
      </c>
      <c r="B4" s="10" t="s">
        <v>45</v>
      </c>
      <c r="C4" s="10" t="s">
        <v>20</v>
      </c>
      <c r="D4" s="10" t="s">
        <v>39</v>
      </c>
      <c r="E4" s="10" t="s">
        <v>28</v>
      </c>
      <c r="F4" s="79" t="s">
        <v>40</v>
      </c>
    </row>
    <row r="5" spans="1:6" ht="15">
      <c r="A5" s="89" t="s">
        <v>6</v>
      </c>
      <c r="B5" s="90"/>
      <c r="C5" s="90"/>
      <c r="D5" s="90"/>
      <c r="E5" s="90"/>
      <c r="F5" s="91"/>
    </row>
    <row r="6" spans="1:18" ht="15">
      <c r="A6" s="11" t="s">
        <v>9</v>
      </c>
      <c r="B6" s="39" t="s">
        <v>126</v>
      </c>
      <c r="C6" s="39" t="s">
        <v>125</v>
      </c>
      <c r="D6" s="18">
        <v>191</v>
      </c>
      <c r="E6" s="18">
        <v>7</v>
      </c>
      <c r="F6" s="81">
        <v>15600</v>
      </c>
      <c r="H6" s="23"/>
      <c r="I6" s="23"/>
      <c r="K6" s="23"/>
      <c r="Q6" s="23"/>
      <c r="R6" s="23"/>
    </row>
    <row r="7" spans="1:18" ht="15">
      <c r="A7" s="11" t="s">
        <v>10</v>
      </c>
      <c r="B7" s="39" t="s">
        <v>128</v>
      </c>
      <c r="C7" s="39" t="s">
        <v>125</v>
      </c>
      <c r="D7" s="18">
        <v>131</v>
      </c>
      <c r="E7" s="18">
        <v>8</v>
      </c>
      <c r="F7" s="81">
        <v>9100</v>
      </c>
      <c r="H7" s="23"/>
      <c r="I7" s="23"/>
      <c r="K7" s="23"/>
      <c r="Q7" s="23"/>
      <c r="R7" s="23"/>
    </row>
    <row r="8" spans="1:18" ht="15">
      <c r="A8" s="11" t="s">
        <v>11</v>
      </c>
      <c r="B8" s="39" t="s">
        <v>132</v>
      </c>
      <c r="C8" s="39" t="s">
        <v>125</v>
      </c>
      <c r="D8" s="18">
        <v>120</v>
      </c>
      <c r="E8" s="18">
        <v>7</v>
      </c>
      <c r="F8" s="81">
        <v>8500</v>
      </c>
      <c r="H8" s="23"/>
      <c r="I8" s="23"/>
      <c r="K8" s="23"/>
      <c r="Q8" s="23"/>
      <c r="R8" s="23"/>
    </row>
    <row r="9" spans="1:11" ht="15">
      <c r="A9" s="11" t="s">
        <v>12</v>
      </c>
      <c r="B9" s="39" t="s">
        <v>138</v>
      </c>
      <c r="C9" s="39" t="s">
        <v>137</v>
      </c>
      <c r="D9" s="18">
        <v>112</v>
      </c>
      <c r="E9" s="18">
        <v>7</v>
      </c>
      <c r="F9" s="81">
        <v>7700</v>
      </c>
      <c r="H9" s="23"/>
      <c r="K9" s="23"/>
    </row>
    <row r="10" spans="1:11" ht="15">
      <c r="A10" s="11" t="s">
        <v>13</v>
      </c>
      <c r="B10" s="39" t="s">
        <v>143</v>
      </c>
      <c r="C10" s="39" t="s">
        <v>137</v>
      </c>
      <c r="D10" s="18">
        <v>99</v>
      </c>
      <c r="E10" s="18">
        <v>5</v>
      </c>
      <c r="F10" s="81">
        <v>7400</v>
      </c>
      <c r="H10" s="23" t="s">
        <v>118</v>
      </c>
      <c r="K10" s="23"/>
    </row>
    <row r="11" spans="1:11" ht="15">
      <c r="A11" s="11" t="s">
        <v>14</v>
      </c>
      <c r="B11" s="39" t="s">
        <v>150</v>
      </c>
      <c r="C11" s="39" t="s">
        <v>140</v>
      </c>
      <c r="D11" s="18">
        <v>81</v>
      </c>
      <c r="E11" s="18">
        <v>6</v>
      </c>
      <c r="F11" s="81">
        <v>5100</v>
      </c>
      <c r="H11" s="23"/>
      <c r="K11" s="23"/>
    </row>
    <row r="12" spans="1:11" ht="15">
      <c r="A12" s="11" t="s">
        <v>15</v>
      </c>
      <c r="B12" s="39" t="s">
        <v>152</v>
      </c>
      <c r="C12" s="39" t="s">
        <v>140</v>
      </c>
      <c r="D12" s="18">
        <v>49</v>
      </c>
      <c r="E12" s="18">
        <v>5</v>
      </c>
      <c r="F12" s="81">
        <v>2400</v>
      </c>
      <c r="H12" s="23" t="s">
        <v>119</v>
      </c>
      <c r="K12" s="23"/>
    </row>
    <row r="13" spans="1:11" ht="15">
      <c r="A13" s="11" t="s">
        <v>16</v>
      </c>
      <c r="B13" s="39" t="s">
        <v>155</v>
      </c>
      <c r="C13" s="39" t="s">
        <v>154</v>
      </c>
      <c r="D13" s="18">
        <v>40</v>
      </c>
      <c r="E13" s="18">
        <v>4</v>
      </c>
      <c r="F13" s="81">
        <v>2000</v>
      </c>
      <c r="H13" s="23" t="s">
        <v>122</v>
      </c>
      <c r="K13" s="23"/>
    </row>
    <row r="14" spans="1:16" s="23" customFormat="1" ht="15">
      <c r="A14" s="89" t="s">
        <v>5</v>
      </c>
      <c r="B14" s="90"/>
      <c r="C14" s="90"/>
      <c r="D14" s="90"/>
      <c r="E14" s="90"/>
      <c r="F14" s="91"/>
      <c r="H14" s="23" t="s">
        <v>119</v>
      </c>
      <c r="L14" s="34"/>
      <c r="M14" s="34"/>
      <c r="N14" s="34"/>
      <c r="O14" s="34"/>
      <c r="P14" s="34"/>
    </row>
    <row r="15" spans="1:8" ht="15">
      <c r="A15" s="11" t="s">
        <v>9</v>
      </c>
      <c r="B15" s="39" t="s">
        <v>121</v>
      </c>
      <c r="C15" s="39" t="s">
        <v>120</v>
      </c>
      <c r="D15" s="18">
        <v>199</v>
      </c>
      <c r="E15" s="18">
        <v>4</v>
      </c>
      <c r="F15" s="81">
        <v>17900</v>
      </c>
      <c r="H15" s="23" t="s">
        <v>133</v>
      </c>
    </row>
    <row r="16" spans="1:8" ht="15">
      <c r="A16" s="11" t="s">
        <v>10</v>
      </c>
      <c r="B16" s="39" t="s">
        <v>127</v>
      </c>
      <c r="C16" s="39" t="s">
        <v>73</v>
      </c>
      <c r="D16" s="18">
        <v>177</v>
      </c>
      <c r="E16" s="18">
        <v>8</v>
      </c>
      <c r="F16" s="81">
        <v>13700</v>
      </c>
      <c r="H16" s="23" t="s">
        <v>136</v>
      </c>
    </row>
    <row r="17" spans="1:8" ht="15">
      <c r="A17" s="11" t="s">
        <v>11</v>
      </c>
      <c r="B17" s="39" t="s">
        <v>130</v>
      </c>
      <c r="C17" s="39" t="s">
        <v>123</v>
      </c>
      <c r="D17" s="18">
        <v>111</v>
      </c>
      <c r="E17" s="18">
        <v>4</v>
      </c>
      <c r="F17" s="81">
        <v>9100</v>
      </c>
      <c r="H17" s="23" t="s">
        <v>139</v>
      </c>
    </row>
    <row r="18" spans="1:11" ht="15">
      <c r="A18" s="11" t="s">
        <v>12</v>
      </c>
      <c r="B18" s="39" t="s">
        <v>141</v>
      </c>
      <c r="C18" s="39" t="s">
        <v>140</v>
      </c>
      <c r="D18" s="18">
        <v>91</v>
      </c>
      <c r="E18" s="18">
        <v>3</v>
      </c>
      <c r="F18" s="81">
        <v>7600</v>
      </c>
      <c r="H18" s="23" t="s">
        <v>142</v>
      </c>
      <c r="K18" s="23"/>
    </row>
    <row r="19" spans="1:11" ht="15">
      <c r="A19" s="11" t="s">
        <v>13</v>
      </c>
      <c r="B19" s="39" t="s">
        <v>145</v>
      </c>
      <c r="C19" s="39" t="s">
        <v>123</v>
      </c>
      <c r="D19" s="18">
        <v>78</v>
      </c>
      <c r="E19" s="18">
        <v>4</v>
      </c>
      <c r="F19" s="81">
        <v>5800</v>
      </c>
      <c r="H19" s="23" t="s">
        <v>144</v>
      </c>
      <c r="K19" s="23"/>
    </row>
    <row r="20" spans="1:11" ht="15">
      <c r="A20" s="11" t="s">
        <v>14</v>
      </c>
      <c r="B20" s="39" t="s">
        <v>146</v>
      </c>
      <c r="C20" s="39" t="s">
        <v>123</v>
      </c>
      <c r="D20" s="18">
        <v>77</v>
      </c>
      <c r="E20" s="18">
        <v>4</v>
      </c>
      <c r="F20" s="81">
        <v>5700</v>
      </c>
      <c r="H20" s="23" t="s">
        <v>129</v>
      </c>
      <c r="K20" s="23"/>
    </row>
    <row r="21" spans="1:11" ht="15">
      <c r="A21" s="11" t="s">
        <v>15</v>
      </c>
      <c r="B21" s="39" t="s">
        <v>148</v>
      </c>
      <c r="C21" s="39" t="s">
        <v>123</v>
      </c>
      <c r="D21" s="18">
        <v>78</v>
      </c>
      <c r="E21" s="18">
        <v>5</v>
      </c>
      <c r="F21" s="81">
        <v>5300</v>
      </c>
      <c r="H21" s="23" t="s">
        <v>147</v>
      </c>
      <c r="K21" s="23"/>
    </row>
    <row r="22" spans="1:11" ht="15">
      <c r="A22" s="11" t="s">
        <v>16</v>
      </c>
      <c r="B22" s="39" t="s">
        <v>151</v>
      </c>
      <c r="C22" s="39" t="s">
        <v>140</v>
      </c>
      <c r="D22" s="18">
        <v>65</v>
      </c>
      <c r="E22" s="18">
        <v>5</v>
      </c>
      <c r="F22" s="81">
        <v>4000</v>
      </c>
      <c r="H22" s="23" t="s">
        <v>149</v>
      </c>
      <c r="K22" s="23"/>
    </row>
    <row r="23" spans="1:11" ht="15">
      <c r="A23" s="89" t="s">
        <v>4</v>
      </c>
      <c r="B23" s="90"/>
      <c r="C23" s="90"/>
      <c r="D23" s="90"/>
      <c r="E23" s="90"/>
      <c r="F23" s="91"/>
      <c r="H23" s="23" t="s">
        <v>153</v>
      </c>
      <c r="K23" s="23"/>
    </row>
    <row r="24" spans="1:11" ht="15">
      <c r="A24" s="11" t="s">
        <v>9</v>
      </c>
      <c r="B24" s="39" t="s">
        <v>124</v>
      </c>
      <c r="C24" s="39" t="s">
        <v>123</v>
      </c>
      <c r="D24" s="18">
        <v>205</v>
      </c>
      <c r="E24" s="18">
        <v>7</v>
      </c>
      <c r="F24" s="81">
        <v>17000</v>
      </c>
      <c r="H24" s="23"/>
      <c r="K24" s="23"/>
    </row>
    <row r="25" spans="1:11" ht="15">
      <c r="A25" s="11" t="s">
        <v>10</v>
      </c>
      <c r="B25" s="39" t="s">
        <v>131</v>
      </c>
      <c r="C25" s="39"/>
      <c r="D25" s="18">
        <v>139</v>
      </c>
      <c r="E25" s="18">
        <v>10</v>
      </c>
      <c r="F25" s="81">
        <v>8900</v>
      </c>
      <c r="H25" s="23"/>
      <c r="K25" s="23"/>
    </row>
    <row r="26" spans="1:11" ht="15.75" thickBot="1">
      <c r="A26" s="13" t="s">
        <v>11</v>
      </c>
      <c r="B26" s="14" t="s">
        <v>135</v>
      </c>
      <c r="C26" s="14" t="s">
        <v>134</v>
      </c>
      <c r="D26" s="74">
        <v>143</v>
      </c>
      <c r="E26" s="74">
        <v>13</v>
      </c>
      <c r="F26" s="82">
        <v>7800</v>
      </c>
      <c r="H26" s="23"/>
      <c r="K26" s="23"/>
    </row>
    <row r="27" spans="2:11" ht="15">
      <c r="B27" s="23"/>
      <c r="C27" s="23"/>
      <c r="H27" s="23"/>
      <c r="K27" s="23"/>
    </row>
    <row r="28" spans="2:11" ht="15">
      <c r="B28" s="23"/>
      <c r="C28" s="23"/>
      <c r="H28" s="23"/>
      <c r="K28" s="23"/>
    </row>
    <row r="29" spans="2:11" ht="15">
      <c r="B29" s="23"/>
      <c r="C29" s="23"/>
      <c r="H29" s="23"/>
      <c r="K29" s="23"/>
    </row>
    <row r="30" spans="2:11" ht="15">
      <c r="B30" s="23"/>
      <c r="C30" s="23"/>
      <c r="H30" s="23"/>
      <c r="K30" s="23"/>
    </row>
    <row r="31" spans="2:11" ht="15">
      <c r="B31" s="23"/>
      <c r="C31" s="23"/>
      <c r="H31" s="23"/>
      <c r="K31" s="23"/>
    </row>
    <row r="32" spans="2:11" ht="15">
      <c r="B32" s="23"/>
      <c r="C32" s="23"/>
      <c r="H32" s="23"/>
      <c r="K32" s="23"/>
    </row>
    <row r="33" spans="2:11" ht="15">
      <c r="B33" s="23"/>
      <c r="C33" s="23"/>
      <c r="H33" s="23"/>
      <c r="K33" s="23"/>
    </row>
    <row r="34" spans="2:11" ht="15">
      <c r="B34" s="23"/>
      <c r="C34" s="23"/>
      <c r="H34" s="23"/>
      <c r="K34" s="23"/>
    </row>
    <row r="35" spans="2:11" ht="15">
      <c r="B35" s="23"/>
      <c r="C35" s="23"/>
      <c r="H35" s="23"/>
      <c r="K35" s="23"/>
    </row>
    <row r="36" spans="2:11" ht="15">
      <c r="B36" s="23"/>
      <c r="C36" s="23"/>
      <c r="H36" s="23"/>
      <c r="K36" s="23"/>
    </row>
    <row r="37" spans="8:11" ht="15">
      <c r="H37" s="23"/>
      <c r="K37" s="23"/>
    </row>
    <row r="38" spans="8:11" ht="15">
      <c r="H38" s="23"/>
      <c r="K38" s="23"/>
    </row>
    <row r="39" spans="8:11" ht="15">
      <c r="H39" s="23"/>
      <c r="K39" s="23"/>
    </row>
    <row r="40" spans="8:11" ht="15">
      <c r="H40" s="23"/>
      <c r="K40" s="23"/>
    </row>
    <row r="41" spans="8:11" ht="15">
      <c r="H41" s="23"/>
      <c r="K41" s="23"/>
    </row>
    <row r="42" spans="8:11" ht="15">
      <c r="H42" s="23"/>
      <c r="K42" s="23"/>
    </row>
    <row r="43" spans="8:11" ht="15">
      <c r="H43" s="23"/>
      <c r="K43" s="23"/>
    </row>
    <row r="44" ht="15">
      <c r="J44"/>
    </row>
    <row r="45" ht="15">
      <c r="J45"/>
    </row>
    <row r="46" ht="15">
      <c r="J46"/>
    </row>
    <row r="47" ht="15">
      <c r="J47"/>
    </row>
    <row r="48" ht="15">
      <c r="J48"/>
    </row>
    <row r="49" ht="15">
      <c r="J49"/>
    </row>
    <row r="50" ht="15">
      <c r="J50"/>
    </row>
    <row r="51" ht="15">
      <c r="J51"/>
    </row>
    <row r="52" ht="15">
      <c r="J52"/>
    </row>
    <row r="53" ht="15">
      <c r="J53"/>
    </row>
    <row r="54" ht="15">
      <c r="J54"/>
    </row>
    <row r="55" ht="15">
      <c r="J55"/>
    </row>
    <row r="56" ht="15">
      <c r="J56"/>
    </row>
    <row r="57" ht="15">
      <c r="J57"/>
    </row>
    <row r="58" ht="15">
      <c r="J58"/>
    </row>
    <row r="59" ht="15">
      <c r="J59"/>
    </row>
    <row r="60" ht="15">
      <c r="J60"/>
    </row>
    <row r="61" ht="15">
      <c r="J61"/>
    </row>
  </sheetData>
  <sheetProtection/>
  <mergeCells count="5">
    <mergeCell ref="A14:F14"/>
    <mergeCell ref="A5:F5"/>
    <mergeCell ref="A1:F1"/>
    <mergeCell ref="A2:F2"/>
    <mergeCell ref="A23:F23"/>
  </mergeCells>
  <printOptions horizontalCentered="1" vertic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4">
      <selection activeCell="A30" sqref="A30"/>
    </sheetView>
  </sheetViews>
  <sheetFormatPr defaultColWidth="9.140625" defaultRowHeight="15"/>
  <cols>
    <col min="1" max="1" width="8.28125" style="0" customWidth="1"/>
    <col min="2" max="2" width="21.140625" style="0" bestFit="1" customWidth="1"/>
    <col min="3" max="3" width="41.28125" style="0" bestFit="1" customWidth="1"/>
    <col min="4" max="4" width="16.8515625" style="0" customWidth="1"/>
    <col min="5" max="5" width="11.140625" style="0" customWidth="1"/>
    <col min="6" max="6" width="13.140625" style="0" customWidth="1"/>
    <col min="7" max="7" width="14.57421875" style="0" customWidth="1"/>
    <col min="8" max="8" width="9.28125" style="0" customWidth="1"/>
  </cols>
  <sheetData>
    <row r="1" spans="1:8" ht="26.25" customHeight="1">
      <c r="A1" s="95" t="s">
        <v>46</v>
      </c>
      <c r="B1" s="95"/>
      <c r="C1" s="95"/>
      <c r="D1" s="95"/>
      <c r="E1" s="95"/>
      <c r="F1" s="95"/>
      <c r="G1" s="95"/>
      <c r="H1" s="95"/>
    </row>
    <row r="2" spans="1:8" ht="31.5" customHeight="1">
      <c r="A2" s="100" t="s">
        <v>34</v>
      </c>
      <c r="B2" s="100"/>
      <c r="C2" s="100"/>
      <c r="D2" s="100"/>
      <c r="E2" s="100"/>
      <c r="F2" s="100"/>
      <c r="G2" s="100"/>
      <c r="H2" s="100"/>
    </row>
    <row r="3" spans="1:6" s="19" customFormat="1" ht="15" customHeight="1" thickBot="1">
      <c r="A3" s="96"/>
      <c r="B3" s="96"/>
      <c r="C3" s="96"/>
      <c r="D3" s="96"/>
      <c r="E3" s="96"/>
      <c r="F3" s="96"/>
    </row>
    <row r="4" spans="1:8" ht="45">
      <c r="A4" s="68" t="s">
        <v>2</v>
      </c>
      <c r="B4" s="44" t="s">
        <v>107</v>
      </c>
      <c r="C4" s="45" t="s">
        <v>108</v>
      </c>
      <c r="D4" s="45" t="s">
        <v>109</v>
      </c>
      <c r="E4" s="45" t="s">
        <v>110</v>
      </c>
      <c r="F4" s="45" t="s">
        <v>111</v>
      </c>
      <c r="G4" s="69" t="s">
        <v>112</v>
      </c>
      <c r="H4" s="46" t="s">
        <v>113</v>
      </c>
    </row>
    <row r="5" spans="1:8" s="23" customFormat="1" ht="15.75">
      <c r="A5" s="97" t="s">
        <v>6</v>
      </c>
      <c r="B5" s="98"/>
      <c r="C5" s="98"/>
      <c r="D5" s="98"/>
      <c r="E5" s="98"/>
      <c r="F5" s="98"/>
      <c r="G5" s="98"/>
      <c r="H5" s="99"/>
    </row>
    <row r="6" spans="1:8" ht="15">
      <c r="A6" s="20">
        <v>1</v>
      </c>
      <c r="B6" s="24" t="s">
        <v>55</v>
      </c>
      <c r="C6" s="62" t="s">
        <v>56</v>
      </c>
      <c r="D6" s="18">
        <v>73</v>
      </c>
      <c r="E6" s="18">
        <v>33</v>
      </c>
      <c r="F6" s="18">
        <v>49</v>
      </c>
      <c r="G6" s="67">
        <f>SUM(D6:F6)</f>
        <v>155</v>
      </c>
      <c r="H6" s="70">
        <f>G6/3.2</f>
        <v>48.4375</v>
      </c>
    </row>
    <row r="7" spans="1:8" ht="15">
      <c r="A7" s="20">
        <v>2</v>
      </c>
      <c r="B7" s="24" t="s">
        <v>79</v>
      </c>
      <c r="C7" s="62" t="s">
        <v>114</v>
      </c>
      <c r="D7" s="18">
        <v>54</v>
      </c>
      <c r="E7" s="18">
        <v>40</v>
      </c>
      <c r="F7" s="18">
        <v>16</v>
      </c>
      <c r="G7" s="67">
        <f>SUM(D7:F7)</f>
        <v>110</v>
      </c>
      <c r="H7" s="70">
        <f>G7/3.2</f>
        <v>34.375</v>
      </c>
    </row>
    <row r="8" spans="1:8" ht="15">
      <c r="A8" s="20">
        <v>3</v>
      </c>
      <c r="B8" s="24" t="s">
        <v>78</v>
      </c>
      <c r="C8" s="62" t="s">
        <v>114</v>
      </c>
      <c r="D8" s="18">
        <v>45</v>
      </c>
      <c r="E8" s="18">
        <v>21</v>
      </c>
      <c r="F8" s="18">
        <v>13</v>
      </c>
      <c r="G8" s="67">
        <f>SUM(D8:F8)</f>
        <v>79</v>
      </c>
      <c r="H8" s="70">
        <f>G8/3.2</f>
        <v>24.6875</v>
      </c>
    </row>
    <row r="9" spans="1:8" ht="15.75">
      <c r="A9" s="97" t="s">
        <v>5</v>
      </c>
      <c r="B9" s="98"/>
      <c r="C9" s="98"/>
      <c r="D9" s="98"/>
      <c r="E9" s="98"/>
      <c r="F9" s="98"/>
      <c r="G9" s="98"/>
      <c r="H9" s="99"/>
    </row>
    <row r="10" spans="1:8" ht="15">
      <c r="A10" s="20" t="s">
        <v>9</v>
      </c>
      <c r="B10" s="24" t="s">
        <v>64</v>
      </c>
      <c r="C10" s="62" t="s">
        <v>65</v>
      </c>
      <c r="D10" s="63">
        <v>116</v>
      </c>
      <c r="E10" s="25">
        <v>63</v>
      </c>
      <c r="F10" s="18">
        <v>50</v>
      </c>
      <c r="G10" s="67">
        <f aca="true" t="shared" si="0" ref="G10:G18">SUM(D10:F10)</f>
        <v>229</v>
      </c>
      <c r="H10" s="70">
        <f aca="true" t="shared" si="1" ref="H10:H18">G10/3.2</f>
        <v>71.5625</v>
      </c>
    </row>
    <row r="11" spans="1:8" ht="15">
      <c r="A11" s="20" t="s">
        <v>10</v>
      </c>
      <c r="B11" s="24" t="s">
        <v>98</v>
      </c>
      <c r="C11" s="62" t="s">
        <v>115</v>
      </c>
      <c r="D11" s="63">
        <v>74</v>
      </c>
      <c r="E11" s="18">
        <v>66</v>
      </c>
      <c r="F11" s="18">
        <v>41</v>
      </c>
      <c r="G11" s="67">
        <f t="shared" si="0"/>
        <v>181</v>
      </c>
      <c r="H11" s="70">
        <f t="shared" si="1"/>
        <v>56.5625</v>
      </c>
    </row>
    <row r="12" spans="1:8" ht="15">
      <c r="A12" s="20" t="s">
        <v>11</v>
      </c>
      <c r="B12" s="64" t="s">
        <v>97</v>
      </c>
      <c r="C12" s="62" t="s">
        <v>115</v>
      </c>
      <c r="D12" s="63">
        <v>73</v>
      </c>
      <c r="E12" s="18">
        <v>63</v>
      </c>
      <c r="F12" s="18">
        <v>29</v>
      </c>
      <c r="G12" s="67">
        <f t="shared" si="0"/>
        <v>165</v>
      </c>
      <c r="H12" s="70">
        <f t="shared" si="1"/>
        <v>51.5625</v>
      </c>
    </row>
    <row r="13" spans="1:8" ht="15">
      <c r="A13" s="20" t="s">
        <v>12</v>
      </c>
      <c r="B13" s="24" t="s">
        <v>70</v>
      </c>
      <c r="C13" s="62" t="s">
        <v>116</v>
      </c>
      <c r="D13" s="63">
        <v>61</v>
      </c>
      <c r="E13" s="18">
        <v>64</v>
      </c>
      <c r="F13" s="18">
        <v>36</v>
      </c>
      <c r="G13" s="67">
        <f t="shared" si="0"/>
        <v>161</v>
      </c>
      <c r="H13" s="70">
        <f t="shared" si="1"/>
        <v>50.3125</v>
      </c>
    </row>
    <row r="14" spans="1:8" ht="15">
      <c r="A14" s="20" t="s">
        <v>13</v>
      </c>
      <c r="B14" s="24" t="s">
        <v>96</v>
      </c>
      <c r="C14" s="62" t="s">
        <v>115</v>
      </c>
      <c r="D14" s="63">
        <v>92</v>
      </c>
      <c r="E14" s="18">
        <v>26</v>
      </c>
      <c r="F14" s="18">
        <v>40</v>
      </c>
      <c r="G14" s="67">
        <f t="shared" si="0"/>
        <v>158</v>
      </c>
      <c r="H14" s="70">
        <f t="shared" si="1"/>
        <v>49.375</v>
      </c>
    </row>
    <row r="15" spans="1:8" ht="15">
      <c r="A15" s="20" t="s">
        <v>14</v>
      </c>
      <c r="B15" s="24" t="s">
        <v>95</v>
      </c>
      <c r="C15" s="62" t="s">
        <v>115</v>
      </c>
      <c r="D15" s="63">
        <v>87</v>
      </c>
      <c r="E15" s="18">
        <v>22</v>
      </c>
      <c r="F15" s="18">
        <v>41</v>
      </c>
      <c r="G15" s="67">
        <f t="shared" si="0"/>
        <v>150</v>
      </c>
      <c r="H15" s="70">
        <f t="shared" si="1"/>
        <v>46.875</v>
      </c>
    </row>
    <row r="16" spans="1:8" ht="15">
      <c r="A16" s="20" t="s">
        <v>15</v>
      </c>
      <c r="B16" s="24" t="s">
        <v>88</v>
      </c>
      <c r="C16" s="62" t="s">
        <v>87</v>
      </c>
      <c r="D16" s="63">
        <v>45</v>
      </c>
      <c r="E16" s="18">
        <v>23</v>
      </c>
      <c r="F16" s="18">
        <v>18</v>
      </c>
      <c r="G16" s="67">
        <f t="shared" si="0"/>
        <v>86</v>
      </c>
      <c r="H16" s="70">
        <f t="shared" si="1"/>
        <v>26.875</v>
      </c>
    </row>
    <row r="17" spans="1:8" ht="15">
      <c r="A17" s="71" t="s">
        <v>16</v>
      </c>
      <c r="B17" s="24" t="s">
        <v>82</v>
      </c>
      <c r="C17" s="62" t="s">
        <v>83</v>
      </c>
      <c r="D17" s="63">
        <v>51</v>
      </c>
      <c r="E17" s="18">
        <v>0</v>
      </c>
      <c r="F17" s="18">
        <v>29</v>
      </c>
      <c r="G17" s="67">
        <f t="shared" si="0"/>
        <v>80</v>
      </c>
      <c r="H17" s="70">
        <f t="shared" si="1"/>
        <v>25</v>
      </c>
    </row>
    <row r="18" spans="1:8" ht="15">
      <c r="A18" s="71" t="s">
        <v>18</v>
      </c>
      <c r="B18" s="24" t="s">
        <v>90</v>
      </c>
      <c r="C18" s="62" t="s">
        <v>91</v>
      </c>
      <c r="D18" s="63">
        <v>49</v>
      </c>
      <c r="E18" s="18">
        <v>14</v>
      </c>
      <c r="F18" s="18">
        <v>13</v>
      </c>
      <c r="G18" s="67">
        <f t="shared" si="0"/>
        <v>76</v>
      </c>
      <c r="H18" s="70">
        <f t="shared" si="1"/>
        <v>23.75</v>
      </c>
    </row>
    <row r="19" spans="1:8" ht="15.75">
      <c r="A19" s="97" t="s">
        <v>4</v>
      </c>
      <c r="B19" s="98"/>
      <c r="C19" s="98"/>
      <c r="D19" s="98"/>
      <c r="E19" s="98"/>
      <c r="F19" s="98"/>
      <c r="G19" s="98"/>
      <c r="H19" s="99"/>
    </row>
    <row r="20" spans="1:8" ht="15.75" customHeight="1">
      <c r="A20" s="20" t="s">
        <v>9</v>
      </c>
      <c r="B20" s="24" t="s">
        <v>89</v>
      </c>
      <c r="C20" s="62" t="s">
        <v>87</v>
      </c>
      <c r="D20" s="63">
        <v>116</v>
      </c>
      <c r="E20" s="25">
        <v>72</v>
      </c>
      <c r="F20" s="18">
        <v>45</v>
      </c>
      <c r="G20" s="67">
        <f aca="true" t="shared" si="2" ref="G20:G25">SUM(D20:F20)</f>
        <v>233</v>
      </c>
      <c r="H20" s="70">
        <f aca="true" t="shared" si="3" ref="H20:H25">G20/3.2</f>
        <v>72.8125</v>
      </c>
    </row>
    <row r="21" spans="1:8" ht="15">
      <c r="A21" s="20" t="s">
        <v>10</v>
      </c>
      <c r="B21" s="24" t="s">
        <v>67</v>
      </c>
      <c r="C21" s="62" t="s">
        <v>115</v>
      </c>
      <c r="D21" s="63">
        <v>131</v>
      </c>
      <c r="E21" s="25">
        <v>39</v>
      </c>
      <c r="F21" s="18">
        <v>51</v>
      </c>
      <c r="G21" s="67">
        <f t="shared" si="2"/>
        <v>221</v>
      </c>
      <c r="H21" s="70">
        <f t="shared" si="3"/>
        <v>69.0625</v>
      </c>
    </row>
    <row r="22" spans="1:8" ht="15.75">
      <c r="A22" s="20" t="s">
        <v>11</v>
      </c>
      <c r="B22" s="65" t="s">
        <v>84</v>
      </c>
      <c r="C22" s="66" t="s">
        <v>117</v>
      </c>
      <c r="D22" s="63">
        <v>113</v>
      </c>
      <c r="E22" s="25">
        <v>39</v>
      </c>
      <c r="F22" s="18">
        <v>58</v>
      </c>
      <c r="G22" s="67">
        <f t="shared" si="2"/>
        <v>210</v>
      </c>
      <c r="H22" s="70">
        <f t="shared" si="3"/>
        <v>65.625</v>
      </c>
    </row>
    <row r="23" spans="1:8" ht="15">
      <c r="A23" s="20" t="s">
        <v>12</v>
      </c>
      <c r="B23" s="24" t="s">
        <v>85</v>
      </c>
      <c r="C23" s="62" t="s">
        <v>86</v>
      </c>
      <c r="D23" s="63">
        <v>89</v>
      </c>
      <c r="E23" s="25">
        <v>34</v>
      </c>
      <c r="F23" s="18">
        <v>45</v>
      </c>
      <c r="G23" s="67">
        <f t="shared" si="2"/>
        <v>168</v>
      </c>
      <c r="H23" s="70">
        <f t="shared" si="3"/>
        <v>52.5</v>
      </c>
    </row>
    <row r="24" spans="1:8" ht="15">
      <c r="A24" s="20" t="s">
        <v>13</v>
      </c>
      <c r="B24" s="43" t="s">
        <v>80</v>
      </c>
      <c r="C24" s="62" t="s">
        <v>81</v>
      </c>
      <c r="D24" s="63">
        <v>107</v>
      </c>
      <c r="E24" s="25">
        <v>5</v>
      </c>
      <c r="F24" s="18">
        <v>45</v>
      </c>
      <c r="G24" s="67">
        <f t="shared" si="2"/>
        <v>157</v>
      </c>
      <c r="H24" s="70">
        <f t="shared" si="3"/>
        <v>49.0625</v>
      </c>
    </row>
    <row r="25" spans="1:8" ht="15.75" thickBot="1">
      <c r="A25" s="22" t="s">
        <v>14</v>
      </c>
      <c r="B25" s="26" t="s">
        <v>76</v>
      </c>
      <c r="C25" s="72" t="s">
        <v>77</v>
      </c>
      <c r="D25" s="73">
        <v>42</v>
      </c>
      <c r="E25" s="27">
        <v>38</v>
      </c>
      <c r="F25" s="74">
        <v>33</v>
      </c>
      <c r="G25" s="75">
        <f t="shared" si="2"/>
        <v>113</v>
      </c>
      <c r="H25" s="76">
        <f t="shared" si="3"/>
        <v>35.3125</v>
      </c>
    </row>
  </sheetData>
  <sheetProtection/>
  <mergeCells count="6">
    <mergeCell ref="A1:H1"/>
    <mergeCell ref="A3:F3"/>
    <mergeCell ref="A5:H5"/>
    <mergeCell ref="A9:H9"/>
    <mergeCell ref="A19:H19"/>
    <mergeCell ref="A2:H2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B15" sqref="B15:E15"/>
    </sheetView>
  </sheetViews>
  <sheetFormatPr defaultColWidth="9.140625" defaultRowHeight="15"/>
  <cols>
    <col min="2" max="2" width="24.00390625" style="0" bestFit="1" customWidth="1"/>
    <col min="3" max="3" width="45.421875" style="0" bestFit="1" customWidth="1"/>
    <col min="4" max="4" width="15.57421875" style="17" customWidth="1"/>
    <col min="5" max="5" width="15.7109375" style="17" customWidth="1"/>
    <col min="8" max="8" width="22.7109375" style="0" bestFit="1" customWidth="1"/>
    <col min="9" max="9" width="47.28125" style="0" bestFit="1" customWidth="1"/>
  </cols>
  <sheetData>
    <row r="1" spans="1:5" ht="26.25">
      <c r="A1" s="94" t="s">
        <v>49</v>
      </c>
      <c r="B1" s="94"/>
      <c r="C1" s="94"/>
      <c r="D1" s="94"/>
      <c r="E1" s="94"/>
    </row>
    <row r="2" spans="1:5" s="23" customFormat="1" ht="26.25">
      <c r="A2" s="94" t="s">
        <v>50</v>
      </c>
      <c r="B2" s="94"/>
      <c r="C2" s="94"/>
      <c r="D2" s="94"/>
      <c r="E2" s="94"/>
    </row>
    <row r="3" spans="1:5" ht="31.5">
      <c r="A3" s="93" t="s">
        <v>31</v>
      </c>
      <c r="B3" s="93"/>
      <c r="C3" s="93"/>
      <c r="D3" s="93"/>
      <c r="E3" s="93"/>
    </row>
    <row r="4" spans="1:5" ht="15.75" thickBot="1">
      <c r="A4" s="23"/>
      <c r="B4" s="2"/>
      <c r="C4" s="23"/>
      <c r="D4" s="34"/>
      <c r="E4" s="34"/>
    </row>
    <row r="5" spans="1:5" ht="30.75" thickBot="1">
      <c r="A5" s="28" t="s">
        <v>2</v>
      </c>
      <c r="B5" s="29" t="s">
        <v>45</v>
      </c>
      <c r="C5" s="29" t="s">
        <v>3</v>
      </c>
      <c r="D5" s="29" t="s">
        <v>7</v>
      </c>
      <c r="E5" s="30" t="s">
        <v>8</v>
      </c>
    </row>
    <row r="6" spans="1:7" ht="15.75" thickTop="1">
      <c r="A6" s="101" t="s">
        <v>6</v>
      </c>
      <c r="B6" s="102"/>
      <c r="C6" s="102"/>
      <c r="D6" s="102"/>
      <c r="E6" s="103"/>
      <c r="G6" s="7"/>
    </row>
    <row r="7" spans="1:10" ht="15">
      <c r="A7" s="41" t="s">
        <v>9</v>
      </c>
      <c r="B7" s="39" t="s">
        <v>55</v>
      </c>
      <c r="C7" s="39" t="s">
        <v>56</v>
      </c>
      <c r="D7" s="40">
        <v>6</v>
      </c>
      <c r="E7" s="12">
        <v>1</v>
      </c>
      <c r="G7" s="23"/>
      <c r="H7" s="23"/>
      <c r="I7" s="23"/>
      <c r="J7" s="23"/>
    </row>
    <row r="8" spans="1:5" s="23" customFormat="1" ht="15">
      <c r="A8" s="41"/>
      <c r="B8" s="107" t="s">
        <v>102</v>
      </c>
      <c r="C8" s="108"/>
      <c r="D8" s="108"/>
      <c r="E8" s="109"/>
    </row>
    <row r="9" spans="1:11" ht="15">
      <c r="A9" s="104" t="s">
        <v>5</v>
      </c>
      <c r="B9" s="105"/>
      <c r="C9" s="105"/>
      <c r="D9" s="105"/>
      <c r="E9" s="106"/>
      <c r="G9" s="53"/>
      <c r="H9" s="53"/>
      <c r="I9" s="53"/>
      <c r="J9" s="23"/>
      <c r="K9" s="54"/>
    </row>
    <row r="10" spans="1:10" ht="15">
      <c r="A10" s="41" t="s">
        <v>9</v>
      </c>
      <c r="B10" s="39" t="s">
        <v>92</v>
      </c>
      <c r="C10" s="39" t="s">
        <v>93</v>
      </c>
      <c r="D10" s="40">
        <v>6</v>
      </c>
      <c r="E10" s="12">
        <v>22</v>
      </c>
      <c r="G10" s="54"/>
      <c r="H10" s="53"/>
      <c r="I10" s="53"/>
      <c r="J10" s="23"/>
    </row>
    <row r="11" spans="1:10" ht="15">
      <c r="A11" s="41" t="s">
        <v>10</v>
      </c>
      <c r="B11" s="39" t="s">
        <v>64</v>
      </c>
      <c r="C11" s="39" t="s">
        <v>65</v>
      </c>
      <c r="D11" s="40">
        <v>4</v>
      </c>
      <c r="E11" s="12">
        <v>9</v>
      </c>
      <c r="G11" s="53"/>
      <c r="H11" s="53"/>
      <c r="I11" s="53"/>
      <c r="J11" s="23"/>
    </row>
    <row r="12" spans="1:11" ht="15">
      <c r="A12" s="41" t="s">
        <v>11</v>
      </c>
      <c r="B12" s="39" t="s">
        <v>82</v>
      </c>
      <c r="C12" s="39" t="s">
        <v>83</v>
      </c>
      <c r="D12" s="40">
        <v>4</v>
      </c>
      <c r="E12" s="12">
        <v>22</v>
      </c>
      <c r="G12" s="54"/>
      <c r="H12" s="53"/>
      <c r="I12" s="53"/>
      <c r="J12" s="23"/>
      <c r="K12" s="23"/>
    </row>
    <row r="13" spans="1:10" ht="15">
      <c r="A13" s="41" t="s">
        <v>12</v>
      </c>
      <c r="B13" s="39" t="s">
        <v>61</v>
      </c>
      <c r="C13" s="39" t="s">
        <v>60</v>
      </c>
      <c r="D13" s="40">
        <v>3</v>
      </c>
      <c r="E13" s="12">
        <v>10</v>
      </c>
      <c r="G13" s="53"/>
      <c r="H13" s="53"/>
      <c r="I13" s="53"/>
      <c r="J13" s="23"/>
    </row>
    <row r="14" spans="1:10" ht="15">
      <c r="A14" s="41" t="s">
        <v>13</v>
      </c>
      <c r="B14" s="39" t="s">
        <v>59</v>
      </c>
      <c r="C14" s="39" t="s">
        <v>60</v>
      </c>
      <c r="D14" s="40">
        <v>3</v>
      </c>
      <c r="E14" s="12">
        <v>22</v>
      </c>
      <c r="G14" s="54"/>
      <c r="H14" s="53"/>
      <c r="I14" s="53"/>
      <c r="J14" s="23"/>
    </row>
    <row r="15" spans="1:11" ht="15">
      <c r="A15" s="41"/>
      <c r="B15" s="107" t="s">
        <v>103</v>
      </c>
      <c r="C15" s="108"/>
      <c r="D15" s="108"/>
      <c r="E15" s="109"/>
      <c r="G15" s="53"/>
      <c r="H15" s="53"/>
      <c r="I15" s="53"/>
      <c r="J15" s="23"/>
      <c r="K15" s="23"/>
    </row>
    <row r="16" spans="1:10" ht="15">
      <c r="A16" s="89" t="s">
        <v>4</v>
      </c>
      <c r="B16" s="90"/>
      <c r="C16" s="90"/>
      <c r="D16" s="90"/>
      <c r="E16" s="91"/>
      <c r="G16" s="54"/>
      <c r="H16" s="53"/>
      <c r="I16" s="53"/>
      <c r="J16" s="23"/>
    </row>
    <row r="17" spans="1:11" ht="15">
      <c r="A17" s="41" t="s">
        <v>9</v>
      </c>
      <c r="B17" s="39" t="s">
        <v>68</v>
      </c>
      <c r="C17" s="39" t="s">
        <v>69</v>
      </c>
      <c r="D17" s="40">
        <v>7</v>
      </c>
      <c r="E17" s="12">
        <v>21</v>
      </c>
      <c r="G17" s="54"/>
      <c r="H17" s="53"/>
      <c r="I17" s="53"/>
      <c r="J17" s="23"/>
      <c r="K17" s="23"/>
    </row>
    <row r="18" spans="1:11" ht="15">
      <c r="A18" s="42" t="s">
        <v>10</v>
      </c>
      <c r="B18" s="39" t="s">
        <v>67</v>
      </c>
      <c r="C18" s="39" t="s">
        <v>66</v>
      </c>
      <c r="D18" s="40">
        <v>7</v>
      </c>
      <c r="E18" s="12">
        <v>30</v>
      </c>
      <c r="G18" s="53"/>
      <c r="H18" s="57"/>
      <c r="I18" s="57"/>
      <c r="J18" s="23"/>
      <c r="K18" s="23"/>
    </row>
    <row r="19" spans="1:10" ht="15">
      <c r="A19" s="41" t="s">
        <v>11</v>
      </c>
      <c r="B19" s="39" t="s">
        <v>99</v>
      </c>
      <c r="C19" s="39" t="s">
        <v>100</v>
      </c>
      <c r="D19" s="40">
        <v>6</v>
      </c>
      <c r="E19" s="12">
        <v>15</v>
      </c>
      <c r="G19" s="53"/>
      <c r="H19" s="57"/>
      <c r="I19" s="57"/>
      <c r="J19" s="23"/>
    </row>
    <row r="20" spans="1:11" ht="15">
      <c r="A20" s="42" t="s">
        <v>12</v>
      </c>
      <c r="B20" s="39" t="s">
        <v>51</v>
      </c>
      <c r="C20" s="39" t="s">
        <v>52</v>
      </c>
      <c r="D20" s="40">
        <v>5</v>
      </c>
      <c r="E20" s="12">
        <v>8</v>
      </c>
      <c r="G20" s="54"/>
      <c r="H20" s="58"/>
      <c r="I20" s="59"/>
      <c r="J20" s="23"/>
      <c r="K20" s="23"/>
    </row>
    <row r="21" spans="1:10" ht="15">
      <c r="A21" s="42" t="s">
        <v>13</v>
      </c>
      <c r="B21" s="39" t="s">
        <v>101</v>
      </c>
      <c r="C21" s="39" t="s">
        <v>100</v>
      </c>
      <c r="D21" s="40">
        <v>5</v>
      </c>
      <c r="E21" s="12">
        <v>9</v>
      </c>
      <c r="G21" s="53"/>
      <c r="H21" s="57"/>
      <c r="I21" s="57"/>
      <c r="J21" s="23"/>
    </row>
    <row r="22" spans="1:10" ht="15">
      <c r="A22" s="42" t="s">
        <v>14</v>
      </c>
      <c r="B22" s="39" t="s">
        <v>74</v>
      </c>
      <c r="C22" s="39" t="s">
        <v>75</v>
      </c>
      <c r="D22" s="40">
        <v>5</v>
      </c>
      <c r="E22" s="12">
        <v>13</v>
      </c>
      <c r="G22" s="53"/>
      <c r="H22" s="53"/>
      <c r="I22" s="53"/>
      <c r="J22" s="23"/>
    </row>
    <row r="23" spans="1:10" ht="15.75" thickBot="1">
      <c r="A23" s="84" t="s">
        <v>15</v>
      </c>
      <c r="B23" s="14" t="s">
        <v>94</v>
      </c>
      <c r="C23" s="14"/>
      <c r="D23" s="15">
        <v>5</v>
      </c>
      <c r="E23" s="16">
        <v>28</v>
      </c>
      <c r="G23" s="54"/>
      <c r="H23" s="57"/>
      <c r="I23" s="57"/>
      <c r="J23" s="23"/>
    </row>
    <row r="24" spans="7:10" ht="15">
      <c r="G24" s="54"/>
      <c r="H24" s="53"/>
      <c r="I24" s="53"/>
      <c r="J24" s="23"/>
    </row>
    <row r="25" spans="7:10" ht="15">
      <c r="G25" s="53"/>
      <c r="H25" s="53"/>
      <c r="I25" s="53"/>
      <c r="J25" s="23"/>
    </row>
    <row r="26" spans="7:10" ht="15">
      <c r="G26" s="53"/>
      <c r="H26" s="53"/>
      <c r="I26" s="53"/>
      <c r="J26" s="23"/>
    </row>
    <row r="27" spans="7:10" ht="15">
      <c r="G27" s="53"/>
      <c r="H27" s="53"/>
      <c r="I27" s="53"/>
      <c r="J27" s="23"/>
    </row>
    <row r="28" spans="7:10" ht="15">
      <c r="G28" s="54"/>
      <c r="H28" s="53"/>
      <c r="I28" s="53"/>
      <c r="J28" s="23"/>
    </row>
    <row r="29" spans="7:10" ht="15">
      <c r="G29" s="53"/>
      <c r="H29" s="53"/>
      <c r="I29" s="53"/>
      <c r="J29" s="23"/>
    </row>
    <row r="30" spans="7:10" ht="15">
      <c r="G30" s="53"/>
      <c r="H30" s="54"/>
      <c r="I30" s="53"/>
      <c r="J30" s="23"/>
    </row>
    <row r="31" spans="7:10" ht="15.75">
      <c r="G31" s="54"/>
      <c r="H31" s="55"/>
      <c r="I31" s="55"/>
      <c r="J31" s="23"/>
    </row>
    <row r="32" spans="7:10" ht="15">
      <c r="G32" s="53"/>
      <c r="H32" s="56"/>
      <c r="I32" s="56"/>
      <c r="J32" s="23"/>
    </row>
    <row r="33" spans="7:10" ht="15">
      <c r="G33" s="54"/>
      <c r="H33" s="56"/>
      <c r="I33" s="56"/>
      <c r="J33" s="23"/>
    </row>
    <row r="34" spans="7:10" ht="15">
      <c r="G34" s="53"/>
      <c r="H34" s="53"/>
      <c r="I34" s="53"/>
      <c r="J34" s="23"/>
    </row>
    <row r="35" spans="7:10" ht="15">
      <c r="G35" s="53"/>
      <c r="H35" s="53"/>
      <c r="I35" s="53"/>
      <c r="J35" s="23"/>
    </row>
    <row r="36" spans="7:11" ht="15">
      <c r="G36" s="53"/>
      <c r="H36" s="53"/>
      <c r="I36" s="53"/>
      <c r="J36" s="23"/>
      <c r="K36" s="54"/>
    </row>
    <row r="37" spans="7:11" ht="15">
      <c r="G37" s="53"/>
      <c r="H37" s="53"/>
      <c r="I37" s="53"/>
      <c r="J37" s="23"/>
      <c r="K37" s="54"/>
    </row>
    <row r="38" spans="7:11" ht="15">
      <c r="G38" s="53"/>
      <c r="H38" s="53"/>
      <c r="I38" s="53"/>
      <c r="J38" s="23"/>
      <c r="K38" s="54"/>
    </row>
    <row r="39" spans="7:11" ht="15">
      <c r="G39" s="53"/>
      <c r="H39" s="53"/>
      <c r="I39" s="53"/>
      <c r="J39" s="23"/>
      <c r="K39" s="54"/>
    </row>
    <row r="40" spans="7:11" ht="15">
      <c r="G40" s="53"/>
      <c r="H40" s="53"/>
      <c r="I40" s="53"/>
      <c r="J40" s="23"/>
      <c r="K40" s="54"/>
    </row>
    <row r="41" spans="7:10" ht="15">
      <c r="G41" s="53"/>
      <c r="H41" s="53"/>
      <c r="I41" s="53"/>
      <c r="J41" s="23"/>
    </row>
    <row r="42" spans="7:10" ht="15">
      <c r="G42" s="54"/>
      <c r="H42" s="53"/>
      <c r="I42" s="53"/>
      <c r="J42" s="23"/>
    </row>
    <row r="43" spans="7:10" ht="15">
      <c r="G43" s="53"/>
      <c r="H43" s="53"/>
      <c r="I43" s="53"/>
      <c r="J43" s="23"/>
    </row>
    <row r="44" spans="7:10" ht="15">
      <c r="G44" s="53"/>
      <c r="H44" s="53"/>
      <c r="I44" s="53"/>
      <c r="J44" s="23"/>
    </row>
    <row r="45" spans="7:10" ht="15">
      <c r="G45" s="53"/>
      <c r="H45" s="53"/>
      <c r="I45" s="53"/>
      <c r="J45" s="23"/>
    </row>
    <row r="46" spans="7:10" ht="15">
      <c r="G46" s="53"/>
      <c r="H46" s="53"/>
      <c r="I46" s="53"/>
      <c r="J46" s="23"/>
    </row>
    <row r="47" spans="7:10" ht="15">
      <c r="G47" s="54"/>
      <c r="H47" s="53"/>
      <c r="I47" s="53"/>
      <c r="J47" s="23"/>
    </row>
  </sheetData>
  <sheetProtection/>
  <mergeCells count="8">
    <mergeCell ref="A1:E1"/>
    <mergeCell ref="A3:E3"/>
    <mergeCell ref="A6:E6"/>
    <mergeCell ref="A9:E9"/>
    <mergeCell ref="A16:E16"/>
    <mergeCell ref="A2:E2"/>
    <mergeCell ref="B8:E8"/>
    <mergeCell ref="B15:E15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PageLayoutView="0" workbookViewId="0" topLeftCell="A1">
      <selection activeCell="B12" sqref="B12:E12"/>
    </sheetView>
  </sheetViews>
  <sheetFormatPr defaultColWidth="9.140625" defaultRowHeight="15"/>
  <cols>
    <col min="1" max="1" width="6.57421875" style="0" bestFit="1" customWidth="1"/>
    <col min="2" max="2" width="24.00390625" style="0" bestFit="1" customWidth="1"/>
    <col min="3" max="3" width="45.421875" style="0" bestFit="1" customWidth="1"/>
    <col min="4" max="4" width="10.140625" style="34" customWidth="1"/>
    <col min="5" max="5" width="11.421875" style="34" customWidth="1"/>
    <col min="9" max="9" width="22.7109375" style="0" bestFit="1" customWidth="1"/>
    <col min="10" max="10" width="47.28125" style="0" bestFit="1" customWidth="1"/>
  </cols>
  <sheetData>
    <row r="1" spans="1:5" ht="26.25">
      <c r="A1" s="94" t="s">
        <v>49</v>
      </c>
      <c r="B1" s="94"/>
      <c r="C1" s="94"/>
      <c r="D1" s="94"/>
      <c r="E1" s="94"/>
    </row>
    <row r="2" spans="1:5" ht="26.25">
      <c r="A2" s="94" t="s">
        <v>50</v>
      </c>
      <c r="B2" s="94"/>
      <c r="C2" s="94"/>
      <c r="D2" s="94"/>
      <c r="E2" s="94"/>
    </row>
    <row r="3" spans="1:5" ht="31.5">
      <c r="A3" s="93" t="s">
        <v>32</v>
      </c>
      <c r="B3" s="93"/>
      <c r="C3" s="93"/>
      <c r="D3" s="93"/>
      <c r="E3" s="93"/>
    </row>
    <row r="4" spans="1:3" ht="15.75" thickBot="1">
      <c r="A4" s="23"/>
      <c r="B4" s="2"/>
      <c r="C4" s="23"/>
    </row>
    <row r="5" spans="1:5" ht="45.75" thickBot="1">
      <c r="A5" s="28" t="s">
        <v>2</v>
      </c>
      <c r="B5" s="29" t="s">
        <v>0</v>
      </c>
      <c r="C5" s="29" t="s">
        <v>3</v>
      </c>
      <c r="D5" s="29" t="s">
        <v>7</v>
      </c>
      <c r="E5" s="30" t="s">
        <v>8</v>
      </c>
    </row>
    <row r="6" spans="1:12" ht="15.75" thickTop="1">
      <c r="A6" s="101" t="s">
        <v>6</v>
      </c>
      <c r="B6" s="102"/>
      <c r="C6" s="102"/>
      <c r="D6" s="102"/>
      <c r="E6" s="103"/>
      <c r="H6" s="23"/>
      <c r="I6" s="23"/>
      <c r="J6" s="23"/>
      <c r="K6" s="23"/>
      <c r="L6" s="23"/>
    </row>
    <row r="7" spans="1:12" ht="15">
      <c r="A7" s="60" t="s">
        <v>9</v>
      </c>
      <c r="B7" s="39" t="s">
        <v>55</v>
      </c>
      <c r="C7" s="39" t="s">
        <v>56</v>
      </c>
      <c r="D7" s="18">
        <v>5</v>
      </c>
      <c r="E7" s="18">
        <v>17</v>
      </c>
      <c r="H7" s="53"/>
      <c r="I7" s="53"/>
      <c r="J7" s="53"/>
      <c r="K7" s="23"/>
      <c r="L7" s="23"/>
    </row>
    <row r="8" spans="1:10" s="23" customFormat="1" ht="15">
      <c r="A8" s="60"/>
      <c r="B8" s="107" t="s">
        <v>106</v>
      </c>
      <c r="C8" s="108"/>
      <c r="D8" s="108"/>
      <c r="E8" s="111"/>
      <c r="H8" s="53"/>
      <c r="I8" s="53"/>
      <c r="J8" s="53"/>
    </row>
    <row r="9" spans="1:12" ht="15">
      <c r="A9" s="105" t="s">
        <v>5</v>
      </c>
      <c r="B9" s="105"/>
      <c r="C9" s="105"/>
      <c r="D9" s="105"/>
      <c r="E9" s="105"/>
      <c r="H9" s="53"/>
      <c r="I9" s="53"/>
      <c r="J9" s="53"/>
      <c r="K9" s="23"/>
      <c r="L9" s="23"/>
    </row>
    <row r="10" spans="1:12" ht="15">
      <c r="A10" s="60" t="s">
        <v>9</v>
      </c>
      <c r="B10" s="39" t="s">
        <v>64</v>
      </c>
      <c r="C10" s="39" t="s">
        <v>65</v>
      </c>
      <c r="D10" s="18">
        <v>3</v>
      </c>
      <c r="E10" s="18">
        <v>7</v>
      </c>
      <c r="H10" s="53"/>
      <c r="I10" s="53"/>
      <c r="J10" s="53"/>
      <c r="K10" s="23"/>
      <c r="L10" s="23"/>
    </row>
    <row r="11" spans="1:10" s="23" customFormat="1" ht="15">
      <c r="A11" s="60" t="s">
        <v>10</v>
      </c>
      <c r="B11" s="39" t="s">
        <v>92</v>
      </c>
      <c r="C11" s="39" t="s">
        <v>93</v>
      </c>
      <c r="D11" s="18">
        <v>3</v>
      </c>
      <c r="E11" s="18">
        <v>9</v>
      </c>
      <c r="H11" s="53"/>
      <c r="I11" s="53"/>
      <c r="J11" s="53"/>
    </row>
    <row r="12" spans="1:10" s="23" customFormat="1" ht="15">
      <c r="A12" s="60"/>
      <c r="B12" s="107" t="s">
        <v>104</v>
      </c>
      <c r="C12" s="108"/>
      <c r="D12" s="108"/>
      <c r="E12" s="111"/>
      <c r="H12" s="53"/>
      <c r="I12" s="53"/>
      <c r="J12" s="53"/>
    </row>
    <row r="13" spans="1:12" ht="15">
      <c r="A13" s="90" t="s">
        <v>4</v>
      </c>
      <c r="B13" s="90"/>
      <c r="C13" s="90"/>
      <c r="D13" s="90"/>
      <c r="E13" s="90"/>
      <c r="H13" s="54"/>
      <c r="I13" s="53"/>
      <c r="J13" s="53"/>
      <c r="K13" s="23"/>
      <c r="L13" s="23"/>
    </row>
    <row r="14" spans="1:12" ht="15">
      <c r="A14" s="60" t="s">
        <v>9</v>
      </c>
      <c r="B14" s="39" t="s">
        <v>67</v>
      </c>
      <c r="C14" s="39" t="s">
        <v>66</v>
      </c>
      <c r="D14" s="18">
        <v>6</v>
      </c>
      <c r="E14" s="18">
        <v>10</v>
      </c>
      <c r="H14" s="54"/>
      <c r="I14" s="53"/>
      <c r="J14" s="53"/>
      <c r="K14" s="23"/>
      <c r="L14" s="23"/>
    </row>
    <row r="15" spans="1:12" ht="15">
      <c r="A15" s="61" t="s">
        <v>10</v>
      </c>
      <c r="B15" s="39" t="s">
        <v>68</v>
      </c>
      <c r="C15" s="39" t="s">
        <v>69</v>
      </c>
      <c r="D15" s="18">
        <v>6</v>
      </c>
      <c r="E15" s="18">
        <v>19</v>
      </c>
      <c r="H15" s="53"/>
      <c r="I15" s="53"/>
      <c r="J15" s="53"/>
      <c r="K15" s="23"/>
      <c r="L15" s="23"/>
    </row>
    <row r="16" spans="1:10" s="23" customFormat="1" ht="15">
      <c r="A16" s="60" t="s">
        <v>11</v>
      </c>
      <c r="B16" s="39" t="s">
        <v>51</v>
      </c>
      <c r="C16" s="39" t="s">
        <v>52</v>
      </c>
      <c r="D16" s="18">
        <v>4</v>
      </c>
      <c r="E16" s="18">
        <v>5</v>
      </c>
      <c r="H16" s="53"/>
      <c r="I16" s="53"/>
      <c r="J16" s="53"/>
    </row>
    <row r="17" spans="1:12" ht="15">
      <c r="A17" s="61" t="s">
        <v>12</v>
      </c>
      <c r="B17" s="39" t="s">
        <v>74</v>
      </c>
      <c r="C17" s="39" t="s">
        <v>75</v>
      </c>
      <c r="D17" s="18">
        <v>4</v>
      </c>
      <c r="E17" s="18">
        <v>10</v>
      </c>
      <c r="H17" s="54"/>
      <c r="I17" s="53"/>
      <c r="J17" s="53"/>
      <c r="K17" s="23"/>
      <c r="L17" s="23"/>
    </row>
    <row r="18" spans="1:12" ht="15">
      <c r="A18" s="60" t="s">
        <v>105</v>
      </c>
      <c r="B18" s="39" t="s">
        <v>94</v>
      </c>
      <c r="C18" s="39"/>
      <c r="D18" s="18">
        <v>4</v>
      </c>
      <c r="E18" s="18">
        <v>11</v>
      </c>
      <c r="H18" s="54"/>
      <c r="I18" s="53"/>
      <c r="J18" s="53"/>
      <c r="K18" s="23"/>
      <c r="L18" s="23"/>
    </row>
    <row r="19" spans="1:12" ht="15">
      <c r="A19" s="60" t="s">
        <v>105</v>
      </c>
      <c r="B19" s="39" t="s">
        <v>99</v>
      </c>
      <c r="C19" s="39" t="s">
        <v>100</v>
      </c>
      <c r="D19" s="18">
        <v>4</v>
      </c>
      <c r="E19" s="18">
        <v>11</v>
      </c>
      <c r="H19" s="54"/>
      <c r="I19" s="53"/>
      <c r="J19" s="53"/>
      <c r="K19" s="23"/>
      <c r="L19" s="23"/>
    </row>
    <row r="20" spans="1:12" ht="15">
      <c r="A20" s="61" t="s">
        <v>15</v>
      </c>
      <c r="B20" s="39" t="s">
        <v>101</v>
      </c>
      <c r="C20" s="39" t="s">
        <v>100</v>
      </c>
      <c r="D20" s="18">
        <v>3</v>
      </c>
      <c r="E20" s="18">
        <v>13</v>
      </c>
      <c r="H20" s="53"/>
      <c r="I20" s="57"/>
      <c r="J20" s="57"/>
      <c r="K20" s="23"/>
      <c r="L20" s="23"/>
    </row>
    <row r="21" spans="2:12" ht="15">
      <c r="B21" s="110"/>
      <c r="C21" s="110"/>
      <c r="H21" s="53"/>
      <c r="I21" s="57"/>
      <c r="J21" s="57"/>
      <c r="K21" s="23"/>
      <c r="L21" s="23"/>
    </row>
    <row r="22" spans="8:12" ht="15">
      <c r="H22" s="54"/>
      <c r="I22" s="58"/>
      <c r="J22" s="59"/>
      <c r="K22" s="23"/>
      <c r="L22" s="23"/>
    </row>
    <row r="23" spans="8:12" ht="15">
      <c r="H23" s="53"/>
      <c r="I23" s="57"/>
      <c r="J23" s="57"/>
      <c r="K23" s="23"/>
      <c r="L23" s="23"/>
    </row>
    <row r="24" spans="8:12" ht="15">
      <c r="H24" s="54"/>
      <c r="I24" s="57"/>
      <c r="J24" s="57"/>
      <c r="K24" s="23"/>
      <c r="L24" s="23"/>
    </row>
    <row r="25" spans="8:12" ht="15">
      <c r="H25" s="53"/>
      <c r="I25" s="53"/>
      <c r="J25" s="53"/>
      <c r="K25" s="23"/>
      <c r="L25" s="23"/>
    </row>
    <row r="26" spans="8:12" ht="15">
      <c r="H26" s="53"/>
      <c r="I26" s="53"/>
      <c r="J26" s="53"/>
      <c r="K26" s="23"/>
      <c r="L26" s="23"/>
    </row>
    <row r="27" spans="8:12" ht="15">
      <c r="H27" s="53"/>
      <c r="I27" s="53"/>
      <c r="J27" s="53"/>
      <c r="K27" s="23"/>
      <c r="L27" s="23"/>
    </row>
    <row r="28" spans="8:12" ht="15">
      <c r="H28" s="54"/>
      <c r="I28" s="53"/>
      <c r="J28" s="53"/>
      <c r="K28" s="23"/>
      <c r="L28" s="23"/>
    </row>
    <row r="29" spans="8:12" ht="15">
      <c r="H29" s="54"/>
      <c r="I29" s="53"/>
      <c r="J29" s="53"/>
      <c r="K29" s="23"/>
      <c r="L29" s="23"/>
    </row>
    <row r="30" spans="8:12" ht="15">
      <c r="H30" s="53"/>
      <c r="I30" s="53"/>
      <c r="J30" s="53"/>
      <c r="K30" s="23"/>
      <c r="L30" s="23"/>
    </row>
    <row r="31" spans="8:12" ht="15">
      <c r="H31" s="53"/>
      <c r="I31" s="53"/>
      <c r="J31" s="53"/>
      <c r="K31" s="23"/>
      <c r="L31" s="23"/>
    </row>
    <row r="32" spans="8:12" ht="15">
      <c r="H32" s="53"/>
      <c r="I32" s="54"/>
      <c r="J32" s="53"/>
      <c r="K32" s="23"/>
      <c r="L32" s="23"/>
    </row>
    <row r="33" spans="8:12" ht="15.75">
      <c r="H33" s="54"/>
      <c r="I33" s="55"/>
      <c r="J33" s="55"/>
      <c r="K33" s="23"/>
      <c r="L33" s="23"/>
    </row>
    <row r="34" spans="8:12" ht="15">
      <c r="H34" s="53"/>
      <c r="I34" s="56"/>
      <c r="J34" s="56"/>
      <c r="K34" s="23"/>
      <c r="L34" s="23"/>
    </row>
    <row r="35" spans="8:12" ht="15">
      <c r="H35" s="54"/>
      <c r="I35" s="56"/>
      <c r="J35" s="56"/>
      <c r="K35" s="23"/>
      <c r="L35" s="23"/>
    </row>
    <row r="36" spans="8:12" ht="15">
      <c r="H36" s="53"/>
      <c r="I36" s="53"/>
      <c r="J36" s="53"/>
      <c r="K36" s="23"/>
      <c r="L36" s="23"/>
    </row>
    <row r="37" spans="8:12" ht="15">
      <c r="H37" s="53"/>
      <c r="I37" s="53"/>
      <c r="J37" s="53"/>
      <c r="K37" s="23"/>
      <c r="L37" s="23"/>
    </row>
    <row r="38" spans="8:12" ht="15">
      <c r="H38" s="54"/>
      <c r="I38" s="53"/>
      <c r="J38" s="53"/>
      <c r="K38" s="23"/>
      <c r="L38" s="23"/>
    </row>
    <row r="39" spans="8:12" ht="15">
      <c r="H39" s="53"/>
      <c r="I39" s="53"/>
      <c r="J39" s="53"/>
      <c r="K39" s="23"/>
      <c r="L39" s="23"/>
    </row>
    <row r="40" spans="8:12" ht="15">
      <c r="H40" s="53"/>
      <c r="I40" s="53"/>
      <c r="J40" s="53"/>
      <c r="K40" s="23"/>
      <c r="L40" s="23"/>
    </row>
    <row r="41" spans="8:12" ht="15">
      <c r="H41" s="53"/>
      <c r="I41" s="53"/>
      <c r="J41" s="53"/>
      <c r="K41" s="23"/>
      <c r="L41" s="23"/>
    </row>
    <row r="42" spans="8:12" ht="15">
      <c r="H42" s="53"/>
      <c r="I42" s="53"/>
      <c r="J42" s="53"/>
      <c r="K42" s="23"/>
      <c r="L42" s="23"/>
    </row>
    <row r="43" spans="8:12" ht="15">
      <c r="H43" s="53"/>
      <c r="I43" s="53"/>
      <c r="J43" s="53"/>
      <c r="K43" s="23"/>
      <c r="L43" s="23"/>
    </row>
    <row r="44" spans="8:12" ht="15">
      <c r="H44" s="53"/>
      <c r="I44" s="53"/>
      <c r="J44" s="53"/>
      <c r="K44" s="23"/>
      <c r="L44" s="23"/>
    </row>
    <row r="45" spans="8:12" ht="15">
      <c r="H45" s="53"/>
      <c r="I45" s="53"/>
      <c r="J45" s="53"/>
      <c r="K45" s="23"/>
      <c r="L45" s="23"/>
    </row>
    <row r="46" spans="8:12" ht="15">
      <c r="H46" s="53"/>
      <c r="I46" s="53"/>
      <c r="J46" s="53"/>
      <c r="K46" s="23"/>
      <c r="L46" s="23"/>
    </row>
    <row r="47" spans="8:12" ht="15">
      <c r="H47" s="53"/>
      <c r="I47" s="53"/>
      <c r="J47" s="53"/>
      <c r="K47" s="23"/>
      <c r="L47" s="23"/>
    </row>
    <row r="48" spans="8:12" ht="15">
      <c r="H48" s="53"/>
      <c r="I48" s="53"/>
      <c r="J48" s="53"/>
      <c r="K48" s="23"/>
      <c r="L48" s="23"/>
    </row>
    <row r="49" spans="8:12" ht="15">
      <c r="H49" s="54"/>
      <c r="I49" s="53"/>
      <c r="J49" s="53"/>
      <c r="K49" s="23"/>
      <c r="L49" s="23"/>
    </row>
  </sheetData>
  <sheetProtection/>
  <mergeCells count="9">
    <mergeCell ref="B21:C21"/>
    <mergeCell ref="A1:E1"/>
    <mergeCell ref="A3:E3"/>
    <mergeCell ref="A6:E6"/>
    <mergeCell ref="A9:E9"/>
    <mergeCell ref="A13:E13"/>
    <mergeCell ref="A2:E2"/>
    <mergeCell ref="B8:E8"/>
    <mergeCell ref="B12:E12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0.421875" style="0" customWidth="1"/>
    <col min="2" max="2" width="21.421875" style="0" bestFit="1" customWidth="1"/>
    <col min="3" max="3" width="45.421875" style="0" bestFit="1" customWidth="1"/>
    <col min="4" max="4" width="7.57421875" style="17" bestFit="1" customWidth="1"/>
    <col min="5" max="5" width="9.140625" style="17" customWidth="1"/>
  </cols>
  <sheetData>
    <row r="1" spans="1:4" ht="26.25">
      <c r="A1" s="94" t="s">
        <v>49</v>
      </c>
      <c r="B1" s="94"/>
      <c r="C1" s="94"/>
      <c r="D1" s="94"/>
    </row>
    <row r="2" spans="1:5" s="23" customFormat="1" ht="26.25">
      <c r="A2" s="94" t="s">
        <v>50</v>
      </c>
      <c r="B2" s="94"/>
      <c r="C2" s="94"/>
      <c r="D2" s="94"/>
      <c r="E2" s="17"/>
    </row>
    <row r="3" spans="1:4" ht="33.75">
      <c r="A3" s="118" t="s">
        <v>42</v>
      </c>
      <c r="B3" s="118"/>
      <c r="C3" s="118"/>
      <c r="D3" s="118"/>
    </row>
    <row r="4" spans="1:3" ht="15.75" thickBot="1">
      <c r="A4" s="23"/>
      <c r="B4" s="23"/>
      <c r="C4" s="23"/>
    </row>
    <row r="5" spans="1:4" ht="30.75" thickBot="1">
      <c r="A5" s="21" t="s">
        <v>2</v>
      </c>
      <c r="B5" s="33" t="s">
        <v>0</v>
      </c>
      <c r="C5" s="33" t="s">
        <v>3</v>
      </c>
      <c r="D5" s="50" t="s">
        <v>17</v>
      </c>
    </row>
    <row r="6" spans="1:4" ht="18.75" customHeight="1" thickTop="1">
      <c r="A6" s="119" t="s">
        <v>6</v>
      </c>
      <c r="B6" s="120"/>
      <c r="C6" s="120"/>
      <c r="D6" s="121"/>
    </row>
    <row r="7" spans="1:4" ht="15">
      <c r="A7" s="11" t="s">
        <v>9</v>
      </c>
      <c r="B7" s="39" t="s">
        <v>63</v>
      </c>
      <c r="C7" s="39" t="s">
        <v>60</v>
      </c>
      <c r="D7" s="12">
        <v>95</v>
      </c>
    </row>
    <row r="8" spans="1:4" ht="15">
      <c r="A8" s="11" t="s">
        <v>10</v>
      </c>
      <c r="B8" s="39" t="s">
        <v>55</v>
      </c>
      <c r="C8" s="39" t="s">
        <v>56</v>
      </c>
      <c r="D8" s="12">
        <v>88</v>
      </c>
    </row>
    <row r="9" spans="1:4" ht="15">
      <c r="A9" s="11" t="s">
        <v>11</v>
      </c>
      <c r="B9" s="39" t="s">
        <v>58</v>
      </c>
      <c r="C9" s="39" t="s">
        <v>56</v>
      </c>
      <c r="D9" s="12">
        <v>62</v>
      </c>
    </row>
    <row r="10" spans="1:4" ht="15">
      <c r="A10" s="11" t="s">
        <v>12</v>
      </c>
      <c r="B10" s="39" t="s">
        <v>57</v>
      </c>
      <c r="C10" s="39" t="s">
        <v>56</v>
      </c>
      <c r="D10" s="12">
        <v>60</v>
      </c>
    </row>
    <row r="11" spans="1:4" ht="15">
      <c r="A11" s="11" t="s">
        <v>13</v>
      </c>
      <c r="B11" s="39" t="s">
        <v>62</v>
      </c>
      <c r="C11" s="39" t="s">
        <v>60</v>
      </c>
      <c r="D11" s="12">
        <v>55</v>
      </c>
    </row>
    <row r="12" spans="1:4" ht="15">
      <c r="A12" s="51" t="s">
        <v>14</v>
      </c>
      <c r="B12" s="39" t="s">
        <v>54</v>
      </c>
      <c r="C12" s="39" t="s">
        <v>53</v>
      </c>
      <c r="D12" s="12">
        <v>50</v>
      </c>
    </row>
    <row r="13" spans="1:4" ht="15">
      <c r="A13" s="52"/>
      <c r="B13" s="115" t="s">
        <v>71</v>
      </c>
      <c r="C13" s="116"/>
      <c r="D13" s="117"/>
    </row>
    <row r="14" spans="1:4" ht="15">
      <c r="A14" s="89" t="s">
        <v>5</v>
      </c>
      <c r="B14" s="90"/>
      <c r="C14" s="90"/>
      <c r="D14" s="91"/>
    </row>
    <row r="15" spans="1:4" ht="15">
      <c r="A15" s="11" t="s">
        <v>9</v>
      </c>
      <c r="B15" s="39" t="s">
        <v>70</v>
      </c>
      <c r="C15" s="39" t="s">
        <v>73</v>
      </c>
      <c r="D15" s="12">
        <v>96</v>
      </c>
    </row>
    <row r="16" spans="1:4" ht="15">
      <c r="A16" s="11" t="s">
        <v>10</v>
      </c>
      <c r="B16" s="39" t="s">
        <v>61</v>
      </c>
      <c r="C16" s="39" t="s">
        <v>60</v>
      </c>
      <c r="D16" s="12">
        <v>94</v>
      </c>
    </row>
    <row r="17" spans="1:4" ht="15">
      <c r="A17" s="11" t="s">
        <v>11</v>
      </c>
      <c r="B17" s="39" t="s">
        <v>64</v>
      </c>
      <c r="C17" s="39" t="s">
        <v>65</v>
      </c>
      <c r="D17" s="12">
        <v>90</v>
      </c>
    </row>
    <row r="18" spans="1:4" ht="15">
      <c r="A18" s="11" t="s">
        <v>12</v>
      </c>
      <c r="B18" s="39" t="s">
        <v>59</v>
      </c>
      <c r="C18" s="39" t="s">
        <v>60</v>
      </c>
      <c r="D18" s="12">
        <v>70</v>
      </c>
    </row>
    <row r="19" spans="1:4" ht="15">
      <c r="A19" s="11" t="s">
        <v>13</v>
      </c>
      <c r="B19" s="115" t="s">
        <v>72</v>
      </c>
      <c r="C19" s="116"/>
      <c r="D19" s="117"/>
    </row>
    <row r="20" spans="1:4" ht="15">
      <c r="A20" s="112" t="s">
        <v>4</v>
      </c>
      <c r="B20" s="113"/>
      <c r="C20" s="113"/>
      <c r="D20" s="114"/>
    </row>
    <row r="21" spans="1:4" ht="15">
      <c r="A21" s="11" t="s">
        <v>9</v>
      </c>
      <c r="B21" s="39" t="s">
        <v>67</v>
      </c>
      <c r="C21" s="39" t="s">
        <v>66</v>
      </c>
      <c r="D21" s="12">
        <v>89</v>
      </c>
    </row>
    <row r="22" spans="1:4" ht="15">
      <c r="A22" s="11" t="s">
        <v>10</v>
      </c>
      <c r="B22" s="39" t="s">
        <v>51</v>
      </c>
      <c r="C22" s="39" t="s">
        <v>52</v>
      </c>
      <c r="D22" s="12">
        <v>81</v>
      </c>
    </row>
    <row r="23" spans="1:4" ht="15.75" thickBot="1">
      <c r="A23" s="13" t="s">
        <v>11</v>
      </c>
      <c r="B23" s="14" t="s">
        <v>68</v>
      </c>
      <c r="C23" s="14" t="s">
        <v>69</v>
      </c>
      <c r="D23" s="16">
        <v>74</v>
      </c>
    </row>
    <row r="24" spans="4:5" s="23" customFormat="1" ht="15">
      <c r="D24" s="17"/>
      <c r="E24" s="17"/>
    </row>
    <row r="25" spans="1:3" ht="15">
      <c r="A25" s="23"/>
      <c r="B25" s="23"/>
      <c r="C25" s="23"/>
    </row>
    <row r="26" spans="1:3" ht="15">
      <c r="A26" s="23"/>
      <c r="B26" s="23"/>
      <c r="C26" s="23"/>
    </row>
    <row r="27" spans="1:3" ht="15">
      <c r="A27" s="23"/>
      <c r="B27" s="23"/>
      <c r="C27" s="23"/>
    </row>
    <row r="28" spans="1:3" ht="14.25" customHeight="1">
      <c r="A28" s="23"/>
      <c r="B28" s="23"/>
      <c r="C28" s="23"/>
    </row>
    <row r="29" spans="1:3" ht="15">
      <c r="A29" s="23"/>
      <c r="B29" s="23"/>
      <c r="C29" s="23"/>
    </row>
    <row r="30" spans="1:3" ht="15">
      <c r="A30" s="23"/>
      <c r="B30" s="23"/>
      <c r="C30" s="23"/>
    </row>
  </sheetData>
  <sheetProtection/>
  <mergeCells count="8">
    <mergeCell ref="A20:D20"/>
    <mergeCell ref="B19:D19"/>
    <mergeCell ref="B13:D13"/>
    <mergeCell ref="A1:D1"/>
    <mergeCell ref="A3:D3"/>
    <mergeCell ref="A6:D6"/>
    <mergeCell ref="A14:D14"/>
    <mergeCell ref="A2:D2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5">
      <selection activeCell="A20" sqref="A20"/>
    </sheetView>
  </sheetViews>
  <sheetFormatPr defaultColWidth="9.140625" defaultRowHeight="15"/>
  <cols>
    <col min="1" max="1" width="9.140625" style="5" customWidth="1"/>
    <col min="2" max="2" width="26.421875" style="0" customWidth="1"/>
    <col min="3" max="3" width="46.421875" style="0" bestFit="1" customWidth="1"/>
    <col min="4" max="7" width="9.140625" style="34" customWidth="1"/>
    <col min="8" max="8" width="13.421875" style="0" bestFit="1" customWidth="1"/>
    <col min="9" max="9" width="25.140625" style="17" bestFit="1" customWidth="1"/>
    <col min="10" max="10" width="25.140625" style="17" customWidth="1"/>
    <col min="11" max="13" width="9.140625" style="17" customWidth="1"/>
  </cols>
  <sheetData>
    <row r="1" spans="1:7" ht="26.25">
      <c r="A1" s="94" t="s">
        <v>49</v>
      </c>
      <c r="B1" s="94"/>
      <c r="C1" s="94"/>
      <c r="D1" s="94"/>
      <c r="E1" s="94"/>
      <c r="F1" s="94"/>
      <c r="G1" s="94"/>
    </row>
    <row r="2" spans="1:13" s="23" customFormat="1" ht="26.25">
      <c r="A2" s="94" t="s">
        <v>50</v>
      </c>
      <c r="B2" s="94"/>
      <c r="C2" s="94"/>
      <c r="D2" s="94"/>
      <c r="E2" s="94"/>
      <c r="F2" s="94"/>
      <c r="G2" s="94"/>
      <c r="I2" s="17"/>
      <c r="J2" s="17"/>
      <c r="K2" s="17"/>
      <c r="L2" s="17"/>
      <c r="M2" s="17"/>
    </row>
    <row r="3" spans="1:7" ht="31.5">
      <c r="A3" s="93" t="s">
        <v>33</v>
      </c>
      <c r="B3" s="93"/>
      <c r="C3" s="93"/>
      <c r="D3" s="93"/>
      <c r="E3" s="93"/>
      <c r="F3" s="93"/>
      <c r="G3" s="93"/>
    </row>
    <row r="4" ht="15.75" thickBot="1">
      <c r="B4" s="2"/>
    </row>
    <row r="5" spans="1:15" ht="15.75" thickBot="1">
      <c r="A5" s="35" t="s">
        <v>2</v>
      </c>
      <c r="B5" s="36" t="s">
        <v>0</v>
      </c>
      <c r="C5" s="36" t="s">
        <v>3</v>
      </c>
      <c r="D5" s="37" t="s">
        <v>27</v>
      </c>
      <c r="E5" s="37" t="s">
        <v>28</v>
      </c>
      <c r="F5" s="36" t="s">
        <v>29</v>
      </c>
      <c r="G5" s="38" t="s">
        <v>30</v>
      </c>
      <c r="H5" s="23"/>
      <c r="N5" s="23"/>
      <c r="O5" s="23"/>
    </row>
    <row r="6" spans="1:15" ht="15.75" thickTop="1">
      <c r="A6" s="119" t="s">
        <v>6</v>
      </c>
      <c r="B6" s="120"/>
      <c r="C6" s="120"/>
      <c r="D6" s="120"/>
      <c r="E6" s="120"/>
      <c r="F6" s="120"/>
      <c r="G6" s="121"/>
      <c r="H6" s="23"/>
      <c r="M6" s="23"/>
      <c r="N6" s="23"/>
      <c r="O6" s="23"/>
    </row>
    <row r="7" spans="1:20" ht="15">
      <c r="A7" s="40" t="s">
        <v>9</v>
      </c>
      <c r="B7" s="39" t="s">
        <v>126</v>
      </c>
      <c r="C7" s="39" t="s">
        <v>125</v>
      </c>
      <c r="D7" s="18">
        <v>5894</v>
      </c>
      <c r="E7" s="18">
        <v>7</v>
      </c>
      <c r="F7" s="18">
        <v>5544</v>
      </c>
      <c r="G7" s="18" t="s">
        <v>162</v>
      </c>
      <c r="H7" s="23"/>
      <c r="M7" s="23"/>
      <c r="N7" s="23"/>
      <c r="O7" s="23"/>
      <c r="P7" s="23"/>
      <c r="Q7" s="23"/>
      <c r="R7" s="23"/>
      <c r="S7" s="23"/>
      <c r="T7" s="23"/>
    </row>
    <row r="8" spans="1:20" ht="15">
      <c r="A8" s="40" t="s">
        <v>10</v>
      </c>
      <c r="B8" s="39" t="s">
        <v>150</v>
      </c>
      <c r="C8" s="39" t="s">
        <v>140</v>
      </c>
      <c r="D8" s="18">
        <v>3330</v>
      </c>
      <c r="E8" s="18">
        <v>3</v>
      </c>
      <c r="F8" s="18">
        <v>3180</v>
      </c>
      <c r="G8" s="18" t="s">
        <v>178</v>
      </c>
      <c r="H8" s="23"/>
      <c r="M8" s="23"/>
      <c r="N8" s="23"/>
      <c r="O8" s="23"/>
      <c r="P8" s="23"/>
      <c r="Q8" s="23"/>
      <c r="R8" s="23"/>
      <c r="S8" s="23"/>
      <c r="T8" s="23"/>
    </row>
    <row r="9" spans="1:7" s="23" customFormat="1" ht="15">
      <c r="A9" s="40" t="s">
        <v>11</v>
      </c>
      <c r="B9" s="39" t="s">
        <v>132</v>
      </c>
      <c r="C9" s="39" t="s">
        <v>125</v>
      </c>
      <c r="D9" s="18">
        <v>3164</v>
      </c>
      <c r="E9" s="18">
        <v>6</v>
      </c>
      <c r="F9" s="18">
        <v>2864</v>
      </c>
      <c r="G9" s="18" t="s">
        <v>179</v>
      </c>
    </row>
    <row r="10" spans="1:7" s="23" customFormat="1" ht="15">
      <c r="A10" s="40" t="s">
        <v>12</v>
      </c>
      <c r="B10" s="39" t="s">
        <v>181</v>
      </c>
      <c r="C10" s="39" t="s">
        <v>182</v>
      </c>
      <c r="D10" s="18">
        <v>2714</v>
      </c>
      <c r="E10" s="18">
        <v>12</v>
      </c>
      <c r="F10" s="18">
        <v>2114</v>
      </c>
      <c r="G10" s="18" t="s">
        <v>180</v>
      </c>
    </row>
    <row r="11" spans="1:7" s="23" customFormat="1" ht="15">
      <c r="A11" s="40" t="s">
        <v>13</v>
      </c>
      <c r="B11" s="39" t="s">
        <v>152</v>
      </c>
      <c r="C11" s="39" t="s">
        <v>140</v>
      </c>
      <c r="D11" s="18">
        <v>2259</v>
      </c>
      <c r="E11" s="18">
        <v>5</v>
      </c>
      <c r="F11" s="18">
        <v>2009</v>
      </c>
      <c r="G11" s="18" t="s">
        <v>183</v>
      </c>
    </row>
    <row r="12" spans="1:7" s="23" customFormat="1" ht="15">
      <c r="A12" s="40" t="s">
        <v>14</v>
      </c>
      <c r="B12" s="39" t="s">
        <v>128</v>
      </c>
      <c r="C12" s="39" t="s">
        <v>125</v>
      </c>
      <c r="D12" s="18">
        <v>2435</v>
      </c>
      <c r="E12" s="18">
        <v>11</v>
      </c>
      <c r="F12" s="18">
        <v>1885</v>
      </c>
      <c r="G12" s="18" t="s">
        <v>184</v>
      </c>
    </row>
    <row r="13" spans="1:7" s="23" customFormat="1" ht="15">
      <c r="A13" s="40" t="s">
        <v>15</v>
      </c>
      <c r="B13" s="39" t="s">
        <v>138</v>
      </c>
      <c r="C13" s="39" t="s">
        <v>200</v>
      </c>
      <c r="D13" s="18">
        <v>2124</v>
      </c>
      <c r="E13" s="18">
        <v>5</v>
      </c>
      <c r="F13" s="18">
        <v>1874</v>
      </c>
      <c r="G13" s="18" t="s">
        <v>185</v>
      </c>
    </row>
    <row r="14" spans="1:7" s="23" customFormat="1" ht="15">
      <c r="A14" s="40" t="s">
        <v>16</v>
      </c>
      <c r="B14" s="39" t="s">
        <v>187</v>
      </c>
      <c r="C14" s="39" t="s">
        <v>182</v>
      </c>
      <c r="D14" s="18">
        <v>1346</v>
      </c>
      <c r="E14" s="18">
        <v>5</v>
      </c>
      <c r="F14" s="18">
        <v>1096</v>
      </c>
      <c r="G14" s="18" t="s">
        <v>186</v>
      </c>
    </row>
    <row r="15" spans="4:7" s="23" customFormat="1" ht="15">
      <c r="D15" s="4"/>
      <c r="E15" s="4"/>
      <c r="F15" s="4"/>
      <c r="G15" s="4"/>
    </row>
    <row r="16" spans="1:20" ht="15">
      <c r="A16" s="90" t="s">
        <v>5</v>
      </c>
      <c r="B16" s="90"/>
      <c r="C16" s="90"/>
      <c r="D16" s="90"/>
      <c r="E16" s="90"/>
      <c r="F16" s="90"/>
      <c r="G16" s="90"/>
      <c r="I16" s="23"/>
      <c r="J16" s="23"/>
      <c r="N16" s="23"/>
      <c r="O16" s="23"/>
      <c r="P16" s="23"/>
      <c r="Q16" s="23"/>
      <c r="T16" s="23"/>
    </row>
    <row r="17" spans="1:20" ht="15">
      <c r="A17" s="40" t="s">
        <v>9</v>
      </c>
      <c r="B17" s="39" t="s">
        <v>121</v>
      </c>
      <c r="C17" s="39" t="s">
        <v>120</v>
      </c>
      <c r="D17" s="18">
        <v>4162</v>
      </c>
      <c r="E17" s="18">
        <v>5</v>
      </c>
      <c r="F17" s="18">
        <v>3912</v>
      </c>
      <c r="G17" s="18" t="s">
        <v>163</v>
      </c>
      <c r="I17" s="23"/>
      <c r="J17" s="23"/>
      <c r="N17" s="23"/>
      <c r="O17" s="23"/>
      <c r="P17" s="23"/>
      <c r="Q17" s="23"/>
      <c r="T17" s="23"/>
    </row>
    <row r="18" spans="1:15" s="23" customFormat="1" ht="15">
      <c r="A18" s="40" t="s">
        <v>10</v>
      </c>
      <c r="B18" s="39" t="s">
        <v>171</v>
      </c>
      <c r="C18" s="39" t="s">
        <v>172</v>
      </c>
      <c r="D18" s="18">
        <v>3706</v>
      </c>
      <c r="E18" s="18">
        <v>3</v>
      </c>
      <c r="F18" s="18">
        <v>3556</v>
      </c>
      <c r="G18" s="18" t="s">
        <v>158</v>
      </c>
      <c r="O18" s="23" t="s">
        <v>159</v>
      </c>
    </row>
    <row r="19" spans="1:20" ht="15">
      <c r="A19" s="40" t="s">
        <v>11</v>
      </c>
      <c r="B19" s="39" t="s">
        <v>174</v>
      </c>
      <c r="C19" s="39" t="s">
        <v>175</v>
      </c>
      <c r="D19" s="18">
        <v>4219</v>
      </c>
      <c r="E19" s="18">
        <v>14</v>
      </c>
      <c r="F19" s="18">
        <v>3519</v>
      </c>
      <c r="G19" s="18" t="s">
        <v>173</v>
      </c>
      <c r="O19" s="23" t="s">
        <v>159</v>
      </c>
      <c r="P19" s="23"/>
      <c r="Q19" s="23"/>
      <c r="T19" s="23"/>
    </row>
    <row r="20" spans="1:20" ht="15">
      <c r="A20" s="18" t="s">
        <v>12</v>
      </c>
      <c r="B20" s="6" t="s">
        <v>70</v>
      </c>
      <c r="C20" s="6" t="s">
        <v>227</v>
      </c>
      <c r="D20" s="18">
        <v>3159</v>
      </c>
      <c r="E20" s="18">
        <v>6</v>
      </c>
      <c r="F20" s="18">
        <v>2859</v>
      </c>
      <c r="G20" s="18" t="s">
        <v>228</v>
      </c>
      <c r="O20" s="23" t="s">
        <v>159</v>
      </c>
      <c r="P20" s="23"/>
      <c r="Q20" s="23"/>
      <c r="T20" s="23"/>
    </row>
    <row r="21" spans="1:20" ht="15">
      <c r="A21" s="90" t="s">
        <v>4</v>
      </c>
      <c r="B21" s="90"/>
      <c r="C21" s="90"/>
      <c r="D21" s="90"/>
      <c r="E21" s="90"/>
      <c r="F21" s="90"/>
      <c r="G21" s="90"/>
      <c r="O21" s="23" t="s">
        <v>159</v>
      </c>
      <c r="P21" s="23"/>
      <c r="Q21" s="23"/>
      <c r="T21" s="23"/>
    </row>
    <row r="22" spans="1:15" s="23" customFormat="1" ht="15">
      <c r="A22" s="40" t="s">
        <v>9</v>
      </c>
      <c r="B22" s="39" t="s">
        <v>160</v>
      </c>
      <c r="C22" s="39" t="s">
        <v>161</v>
      </c>
      <c r="D22" s="18">
        <v>6202</v>
      </c>
      <c r="E22" s="18">
        <v>5</v>
      </c>
      <c r="F22" s="18">
        <v>5952</v>
      </c>
      <c r="G22" s="18" t="s">
        <v>158</v>
      </c>
      <c r="H22"/>
      <c r="I22" s="17"/>
      <c r="O22" s="23" t="s">
        <v>159</v>
      </c>
    </row>
    <row r="23" spans="1:20" ht="15">
      <c r="A23" s="40" t="s">
        <v>10</v>
      </c>
      <c r="B23" s="39" t="s">
        <v>124</v>
      </c>
      <c r="C23" s="39" t="s">
        <v>123</v>
      </c>
      <c r="D23" s="18">
        <v>5808</v>
      </c>
      <c r="E23" s="18">
        <v>7</v>
      </c>
      <c r="F23" s="18">
        <v>5458</v>
      </c>
      <c r="G23" s="18" t="s">
        <v>163</v>
      </c>
      <c r="O23" s="23" t="s">
        <v>159</v>
      </c>
      <c r="P23" s="23"/>
      <c r="Q23" s="23"/>
      <c r="T23" s="23"/>
    </row>
    <row r="24" spans="1:20" ht="15">
      <c r="A24" s="40" t="s">
        <v>11</v>
      </c>
      <c r="B24" s="39" t="s">
        <v>165</v>
      </c>
      <c r="C24" s="39" t="s">
        <v>166</v>
      </c>
      <c r="D24" s="18">
        <v>5491</v>
      </c>
      <c r="E24" s="18">
        <v>5</v>
      </c>
      <c r="F24" s="18">
        <v>5241</v>
      </c>
      <c r="G24" s="18" t="s">
        <v>164</v>
      </c>
      <c r="O24" s="23" t="s">
        <v>159</v>
      </c>
      <c r="P24" s="23"/>
      <c r="Q24" s="23"/>
      <c r="T24" s="23"/>
    </row>
    <row r="25" spans="1:20" ht="15">
      <c r="A25" s="40" t="s">
        <v>12</v>
      </c>
      <c r="B25" s="39" t="s">
        <v>168</v>
      </c>
      <c r="C25" s="39" t="s">
        <v>169</v>
      </c>
      <c r="D25" s="18">
        <v>5351</v>
      </c>
      <c r="E25" s="18">
        <v>6</v>
      </c>
      <c r="F25" s="18">
        <v>5051</v>
      </c>
      <c r="G25" s="18" t="s">
        <v>167</v>
      </c>
      <c r="H25" s="23"/>
      <c r="O25" s="23" t="s">
        <v>159</v>
      </c>
      <c r="P25" s="23"/>
      <c r="Q25" s="23"/>
      <c r="T25" s="23"/>
    </row>
    <row r="26" spans="1:20" ht="15">
      <c r="A26" s="40" t="s">
        <v>13</v>
      </c>
      <c r="B26" s="39" t="s">
        <v>131</v>
      </c>
      <c r="C26" s="39"/>
      <c r="D26" s="18">
        <v>4663</v>
      </c>
      <c r="E26" s="18">
        <v>1</v>
      </c>
      <c r="F26" s="18">
        <v>4613</v>
      </c>
      <c r="G26" s="18" t="s">
        <v>170</v>
      </c>
      <c r="O26" s="23" t="s">
        <v>159</v>
      </c>
      <c r="P26" s="23"/>
      <c r="Q26" s="23"/>
      <c r="T26" s="23"/>
    </row>
    <row r="27" spans="1:20" ht="15">
      <c r="A27" s="40" t="s">
        <v>14</v>
      </c>
      <c r="B27" s="39" t="s">
        <v>177</v>
      </c>
      <c r="C27" s="39" t="s">
        <v>169</v>
      </c>
      <c r="D27" s="18">
        <v>3640</v>
      </c>
      <c r="E27" s="18">
        <v>6</v>
      </c>
      <c r="F27" s="18">
        <v>3340</v>
      </c>
      <c r="G27" s="18" t="s">
        <v>176</v>
      </c>
      <c r="O27" s="23" t="s">
        <v>159</v>
      </c>
      <c r="P27" s="23"/>
      <c r="Q27" s="23"/>
      <c r="T27" s="23"/>
    </row>
    <row r="28" spans="15:20" ht="15">
      <c r="O28" s="23" t="s">
        <v>159</v>
      </c>
      <c r="P28" s="23"/>
      <c r="Q28" s="23"/>
      <c r="T28" s="23"/>
    </row>
    <row r="29" spans="2:20" ht="15">
      <c r="B29" s="122"/>
      <c r="C29" s="122"/>
      <c r="H29" s="23"/>
      <c r="O29" s="23" t="s">
        <v>159</v>
      </c>
      <c r="P29" s="23"/>
      <c r="Q29" s="23"/>
      <c r="T29" s="23"/>
    </row>
    <row r="30" spans="8:20" ht="15">
      <c r="H30" s="23"/>
      <c r="O30" s="23" t="s">
        <v>159</v>
      </c>
      <c r="P30" s="23"/>
      <c r="Q30" s="23"/>
      <c r="T30" s="23"/>
    </row>
    <row r="31" spans="8:20" ht="15">
      <c r="H31" s="23"/>
      <c r="O31" s="23" t="s">
        <v>159</v>
      </c>
      <c r="P31" s="23"/>
      <c r="Q31" s="23"/>
      <c r="T31" s="23"/>
    </row>
    <row r="32" spans="9:20" ht="15">
      <c r="I32" s="23"/>
      <c r="O32" s="23" t="s">
        <v>159</v>
      </c>
      <c r="P32" s="23"/>
      <c r="Q32" s="23"/>
      <c r="T32" s="23"/>
    </row>
    <row r="33" spans="9:20" ht="15">
      <c r="I33" s="23"/>
      <c r="O33" s="23"/>
      <c r="P33" s="23"/>
      <c r="Q33" s="23"/>
      <c r="T33" s="23"/>
    </row>
    <row r="34" spans="9:20" ht="15">
      <c r="I34" s="23"/>
      <c r="O34" s="23"/>
      <c r="P34" s="23"/>
      <c r="Q34" s="23"/>
      <c r="T34" s="23"/>
    </row>
    <row r="35" spans="9:20" ht="15">
      <c r="I35" s="23"/>
      <c r="J35" s="23"/>
      <c r="N35" s="23"/>
      <c r="O35" s="23"/>
      <c r="P35" s="23"/>
      <c r="Q35" s="23"/>
      <c r="T35" s="23"/>
    </row>
    <row r="36" spans="9:20" ht="15">
      <c r="I36" s="23"/>
      <c r="J36" s="23"/>
      <c r="N36" s="23"/>
      <c r="O36" s="23"/>
      <c r="P36" s="23"/>
      <c r="Q36" s="23"/>
      <c r="T36" s="23"/>
    </row>
    <row r="37" spans="9:20" ht="15">
      <c r="I37" s="23"/>
      <c r="J37" s="23"/>
      <c r="N37" s="23"/>
      <c r="O37" s="23"/>
      <c r="P37" s="23"/>
      <c r="Q37" s="23"/>
      <c r="T37" s="23"/>
    </row>
    <row r="38" spans="9:20" ht="15">
      <c r="I38" s="23"/>
      <c r="J38" s="23"/>
      <c r="N38" s="23"/>
      <c r="O38" s="23"/>
      <c r="P38" s="23"/>
      <c r="Q38" s="23"/>
      <c r="T38" s="23"/>
    </row>
    <row r="39" spans="9:20" ht="15">
      <c r="I39" s="23"/>
      <c r="J39" s="23"/>
      <c r="N39" s="23"/>
      <c r="O39" s="23"/>
      <c r="P39" s="23"/>
      <c r="Q39" s="23"/>
      <c r="T39" s="23"/>
    </row>
    <row r="40" spans="9:20" ht="15">
      <c r="I40" s="23"/>
      <c r="J40" s="23"/>
      <c r="N40" s="23"/>
      <c r="O40" s="23"/>
      <c r="P40" s="23"/>
      <c r="Q40" s="23"/>
      <c r="T40" s="23"/>
    </row>
    <row r="41" spans="9:20" ht="15">
      <c r="I41" s="23"/>
      <c r="J41" s="23"/>
      <c r="N41" s="23"/>
      <c r="O41" s="23"/>
      <c r="P41" s="23"/>
      <c r="Q41" s="23"/>
      <c r="T41" s="23"/>
    </row>
    <row r="42" spans="9:20" ht="15">
      <c r="I42" s="23"/>
      <c r="J42" s="23"/>
      <c r="N42" s="23"/>
      <c r="O42" s="23"/>
      <c r="P42" s="23"/>
      <c r="Q42" s="23"/>
      <c r="T42" s="23"/>
    </row>
    <row r="43" spans="8:20" ht="15">
      <c r="H43" s="23"/>
      <c r="I43" s="23"/>
      <c r="J43" s="23"/>
      <c r="N43" s="23"/>
      <c r="O43" s="23"/>
      <c r="P43" s="23"/>
      <c r="Q43" s="23"/>
      <c r="T43" s="23"/>
    </row>
    <row r="44" spans="8:20" ht="15">
      <c r="H44" s="23"/>
      <c r="I44" s="23"/>
      <c r="J44" s="23"/>
      <c r="N44" s="23"/>
      <c r="O44" s="23"/>
      <c r="P44" s="23"/>
      <c r="Q44" s="23"/>
      <c r="T44" s="23"/>
    </row>
    <row r="45" spans="8:20" ht="15">
      <c r="H45" s="23"/>
      <c r="I45" s="23"/>
      <c r="J45" s="23"/>
      <c r="N45" s="23"/>
      <c r="O45" s="23"/>
      <c r="P45" s="23"/>
      <c r="Q45" s="23"/>
      <c r="T45" s="23"/>
    </row>
    <row r="46" spans="8:20" ht="15">
      <c r="H46" s="23"/>
      <c r="I46" s="23"/>
      <c r="J46" s="23"/>
      <c r="N46" s="23"/>
      <c r="O46" s="23"/>
      <c r="P46" s="23"/>
      <c r="Q46" s="23"/>
      <c r="T46" s="23"/>
    </row>
    <row r="47" spans="8:20" ht="15">
      <c r="H47" s="23"/>
      <c r="I47" s="23"/>
      <c r="J47" s="23"/>
      <c r="N47" s="23"/>
      <c r="O47" s="23"/>
      <c r="P47" s="23"/>
      <c r="Q47" s="23"/>
      <c r="T47" s="23"/>
    </row>
    <row r="48" spans="8:20" ht="15">
      <c r="H48" s="23"/>
      <c r="I48" s="23"/>
      <c r="J48" s="23"/>
      <c r="N48" s="23"/>
      <c r="O48" s="23"/>
      <c r="P48" s="23"/>
      <c r="Q48" s="23"/>
      <c r="T48" s="23"/>
    </row>
    <row r="49" spans="9:20" ht="15">
      <c r="I49" s="23"/>
      <c r="J49" s="23"/>
      <c r="N49" s="23"/>
      <c r="O49" s="23"/>
      <c r="P49" s="23"/>
      <c r="Q49" s="23"/>
      <c r="T49" s="23"/>
    </row>
    <row r="50" spans="9:20" ht="15">
      <c r="I50" s="23"/>
      <c r="J50" s="23"/>
      <c r="N50" s="23"/>
      <c r="O50" s="23"/>
      <c r="P50" s="23"/>
      <c r="Q50" s="23"/>
      <c r="T50" s="23"/>
    </row>
    <row r="51" spans="9:20" ht="15">
      <c r="I51" s="23"/>
      <c r="J51" s="23"/>
      <c r="N51" s="23"/>
      <c r="O51" s="23"/>
      <c r="P51" s="23"/>
      <c r="Q51" s="23"/>
      <c r="T51" s="23"/>
    </row>
    <row r="52" spans="9:20" ht="15">
      <c r="I52" s="23"/>
      <c r="J52" s="23"/>
      <c r="N52" s="23"/>
      <c r="O52" s="23"/>
      <c r="P52" s="23"/>
      <c r="Q52" s="23"/>
      <c r="T52" s="23"/>
    </row>
    <row r="53" spans="9:20" ht="15">
      <c r="I53" s="23"/>
      <c r="J53" s="23"/>
      <c r="N53" s="23"/>
      <c r="O53" s="23"/>
      <c r="P53" s="23"/>
      <c r="Q53" s="23"/>
      <c r="T53" s="23"/>
    </row>
    <row r="54" spans="9:20" ht="15">
      <c r="I54" s="23"/>
      <c r="J54" s="23"/>
      <c r="N54" s="23"/>
      <c r="O54" s="23"/>
      <c r="P54" s="23"/>
      <c r="Q54" s="23"/>
      <c r="T54" s="23"/>
    </row>
    <row r="55" spans="9:20" ht="15">
      <c r="I55" s="23"/>
      <c r="J55" s="23"/>
      <c r="N55" s="23"/>
      <c r="O55" s="23"/>
      <c r="P55" s="23"/>
      <c r="Q55" s="23"/>
      <c r="T55" s="23"/>
    </row>
    <row r="56" spans="9:20" ht="15">
      <c r="I56" s="23"/>
      <c r="J56" s="23"/>
      <c r="N56" s="23"/>
      <c r="O56" s="23"/>
      <c r="P56" s="23"/>
      <c r="Q56" s="23"/>
      <c r="T56" s="23"/>
    </row>
    <row r="57" spans="9:20" ht="15">
      <c r="I57" s="23"/>
      <c r="J57" s="23"/>
      <c r="N57" s="23"/>
      <c r="O57" s="23"/>
      <c r="P57" s="23"/>
      <c r="Q57" s="23"/>
      <c r="T57" s="23"/>
    </row>
    <row r="58" spans="9:20" ht="15">
      <c r="I58" s="23"/>
      <c r="J58" s="23"/>
      <c r="N58" s="23"/>
      <c r="O58" s="23"/>
      <c r="P58" s="23"/>
      <c r="Q58" s="23"/>
      <c r="T58" s="23"/>
    </row>
    <row r="59" spans="9:20" ht="15">
      <c r="I59"/>
      <c r="J59" s="23"/>
      <c r="N59" s="23"/>
      <c r="O59" s="23"/>
      <c r="P59" s="23"/>
      <c r="Q59" s="23"/>
      <c r="T59" s="23"/>
    </row>
    <row r="60" spans="9:20" ht="15">
      <c r="I60"/>
      <c r="J60" s="23"/>
      <c r="N60" s="23"/>
      <c r="O60" s="23"/>
      <c r="P60" s="23"/>
      <c r="Q60" s="23"/>
      <c r="T60" s="23"/>
    </row>
    <row r="61" spans="9:20" ht="15">
      <c r="I61"/>
      <c r="J61" s="23"/>
      <c r="N61" s="23"/>
      <c r="O61" s="23"/>
      <c r="P61" s="23"/>
      <c r="Q61" s="23"/>
      <c r="T61" s="23"/>
    </row>
    <row r="62" ht="15">
      <c r="I62"/>
    </row>
    <row r="63" ht="15">
      <c r="I63"/>
    </row>
    <row r="64" ht="15">
      <c r="I64"/>
    </row>
    <row r="65" ht="15">
      <c r="I65"/>
    </row>
    <row r="66" ht="15">
      <c r="I66"/>
    </row>
    <row r="67" ht="15">
      <c r="I67"/>
    </row>
    <row r="68" ht="15">
      <c r="I68"/>
    </row>
    <row r="69" ht="15">
      <c r="I69"/>
    </row>
    <row r="70" ht="15">
      <c r="I70"/>
    </row>
  </sheetData>
  <sheetProtection/>
  <mergeCells count="7">
    <mergeCell ref="B29:C29"/>
    <mergeCell ref="A21:G21"/>
    <mergeCell ref="A1:G1"/>
    <mergeCell ref="A3:G3"/>
    <mergeCell ref="A6:G6"/>
    <mergeCell ref="A16:G16"/>
    <mergeCell ref="A2:G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85" zoomScaleNormal="85" zoomScaleSheetLayoutView="160" workbookViewId="0" topLeftCell="A8">
      <selection activeCell="X27" sqref="X23:AC27"/>
    </sheetView>
  </sheetViews>
  <sheetFormatPr defaultColWidth="9.140625" defaultRowHeight="15"/>
  <cols>
    <col min="2" max="2" width="24.57421875" style="0" bestFit="1" customWidth="1"/>
    <col min="3" max="3" width="50.57421875" style="0" customWidth="1"/>
    <col min="4" max="4" width="5.7109375" style="34" customWidth="1"/>
    <col min="5" max="10" width="5.7109375" style="1" customWidth="1"/>
    <col min="11" max="11" width="7.7109375" style="1" bestFit="1" customWidth="1"/>
  </cols>
  <sheetData>
    <row r="1" spans="1:11" ht="26.25">
      <c r="A1" s="94" t="s">
        <v>46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36">
      <c r="A2" s="100" t="s">
        <v>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ht="15.75" thickBot="1">
      <c r="J3" s="31"/>
    </row>
    <row r="4" spans="1:11" ht="34.5" customHeight="1">
      <c r="A4" s="8" t="s">
        <v>2</v>
      </c>
      <c r="B4" s="10" t="s">
        <v>0</v>
      </c>
      <c r="C4" s="10" t="s">
        <v>3</v>
      </c>
      <c r="D4" s="9">
        <v>30</v>
      </c>
      <c r="E4" s="9" t="s">
        <v>26</v>
      </c>
      <c r="F4" s="9" t="s">
        <v>24</v>
      </c>
      <c r="G4" s="9" t="s">
        <v>25</v>
      </c>
      <c r="H4" s="9" t="s">
        <v>23</v>
      </c>
      <c r="I4" s="9" t="s">
        <v>43</v>
      </c>
      <c r="J4" s="47" t="s">
        <v>35</v>
      </c>
      <c r="K4" s="48" t="s">
        <v>1</v>
      </c>
    </row>
    <row r="5" spans="1:11" ht="15">
      <c r="A5" s="89" t="s">
        <v>6</v>
      </c>
      <c r="B5" s="90"/>
      <c r="C5" s="90"/>
      <c r="D5" s="90"/>
      <c r="E5" s="90"/>
      <c r="F5" s="90"/>
      <c r="G5" s="90"/>
      <c r="H5" s="90"/>
      <c r="I5" s="90"/>
      <c r="J5" s="90"/>
      <c r="K5" s="91"/>
    </row>
    <row r="6" spans="1:11" ht="15.75" customHeight="1">
      <c r="A6" s="20" t="s">
        <v>9</v>
      </c>
      <c r="B6" s="24" t="s">
        <v>126</v>
      </c>
      <c r="C6" s="24" t="s">
        <v>125</v>
      </c>
      <c r="D6" s="18">
        <v>7</v>
      </c>
      <c r="E6" s="18">
        <v>7</v>
      </c>
      <c r="F6" s="18">
        <v>7</v>
      </c>
      <c r="G6" s="18">
        <v>7</v>
      </c>
      <c r="H6" s="18">
        <v>7</v>
      </c>
      <c r="I6" s="18">
        <v>5</v>
      </c>
      <c r="J6" s="18">
        <v>7</v>
      </c>
      <c r="K6" s="49">
        <f aca="true" t="shared" si="0" ref="K6:K15">SUM(D6:J6)</f>
        <v>47</v>
      </c>
    </row>
    <row r="7" spans="1:11" ht="15">
      <c r="A7" s="20" t="s">
        <v>229</v>
      </c>
      <c r="B7" s="24" t="s">
        <v>132</v>
      </c>
      <c r="C7" s="24" t="s">
        <v>125</v>
      </c>
      <c r="D7" s="18">
        <v>5</v>
      </c>
      <c r="E7" s="18">
        <v>4</v>
      </c>
      <c r="F7" s="18"/>
      <c r="G7" s="18"/>
      <c r="H7" s="18"/>
      <c r="I7" s="18">
        <v>3</v>
      </c>
      <c r="J7" s="3">
        <v>4</v>
      </c>
      <c r="K7" s="49">
        <f t="shared" si="0"/>
        <v>16</v>
      </c>
    </row>
    <row r="8" spans="1:11" ht="15">
      <c r="A8" s="20" t="s">
        <v>229</v>
      </c>
      <c r="B8" s="24" t="s">
        <v>63</v>
      </c>
      <c r="C8" s="24" t="s">
        <v>60</v>
      </c>
      <c r="D8" s="18">
        <v>4</v>
      </c>
      <c r="E8" s="18"/>
      <c r="F8" s="18"/>
      <c r="G8" s="18"/>
      <c r="H8" s="18"/>
      <c r="I8" s="18">
        <v>7</v>
      </c>
      <c r="J8" s="18">
        <v>5</v>
      </c>
      <c r="K8" s="49">
        <f t="shared" si="0"/>
        <v>16</v>
      </c>
    </row>
    <row r="9" spans="1:11" ht="15">
      <c r="A9" s="20" t="s">
        <v>12</v>
      </c>
      <c r="B9" s="24" t="s">
        <v>128</v>
      </c>
      <c r="C9" s="24" t="s">
        <v>125</v>
      </c>
      <c r="D9" s="18">
        <v>1</v>
      </c>
      <c r="E9" s="18">
        <v>5</v>
      </c>
      <c r="F9" s="18"/>
      <c r="G9" s="18"/>
      <c r="H9" s="18"/>
      <c r="I9" s="18">
        <v>4</v>
      </c>
      <c r="J9" s="18">
        <v>1</v>
      </c>
      <c r="K9" s="49">
        <f t="shared" si="0"/>
        <v>11</v>
      </c>
    </row>
    <row r="10" spans="1:11" ht="15">
      <c r="A10" s="20" t="s">
        <v>233</v>
      </c>
      <c r="B10" s="24" t="s">
        <v>138</v>
      </c>
      <c r="C10" s="24" t="s">
        <v>137</v>
      </c>
      <c r="D10" s="18"/>
      <c r="E10" s="18">
        <v>3</v>
      </c>
      <c r="F10" s="18">
        <v>4</v>
      </c>
      <c r="G10" s="18"/>
      <c r="H10" s="18"/>
      <c r="I10" s="18"/>
      <c r="J10" s="3"/>
      <c r="K10" s="49">
        <f t="shared" si="0"/>
        <v>7</v>
      </c>
    </row>
    <row r="11" spans="1:11" ht="15">
      <c r="A11" s="20" t="s">
        <v>233</v>
      </c>
      <c r="B11" s="24" t="s">
        <v>143</v>
      </c>
      <c r="C11" s="24" t="s">
        <v>137</v>
      </c>
      <c r="D11" s="18"/>
      <c r="E11" s="18">
        <v>2</v>
      </c>
      <c r="F11" s="18">
        <v>5</v>
      </c>
      <c r="G11" s="18"/>
      <c r="H11" s="18"/>
      <c r="I11" s="18"/>
      <c r="J11" s="3"/>
      <c r="K11" s="49">
        <f t="shared" si="0"/>
        <v>7</v>
      </c>
    </row>
    <row r="12" spans="1:11" ht="15">
      <c r="A12" s="20" t="s">
        <v>233</v>
      </c>
      <c r="B12" s="24" t="s">
        <v>54</v>
      </c>
      <c r="C12" s="24" t="s">
        <v>157</v>
      </c>
      <c r="D12" s="18">
        <v>3</v>
      </c>
      <c r="E12" s="18"/>
      <c r="F12" s="18"/>
      <c r="G12" s="18"/>
      <c r="H12" s="18"/>
      <c r="I12" s="18">
        <v>1</v>
      </c>
      <c r="J12" s="18">
        <v>3</v>
      </c>
      <c r="K12" s="49">
        <f t="shared" si="0"/>
        <v>7</v>
      </c>
    </row>
    <row r="13" spans="1:11" ht="15">
      <c r="A13" s="20" t="s">
        <v>233</v>
      </c>
      <c r="B13" s="24" t="s">
        <v>155</v>
      </c>
      <c r="C13" s="24" t="s">
        <v>154</v>
      </c>
      <c r="D13" s="18">
        <v>7</v>
      </c>
      <c r="E13" s="18"/>
      <c r="F13" s="18"/>
      <c r="G13" s="18"/>
      <c r="H13" s="18"/>
      <c r="I13" s="18"/>
      <c r="J13" s="18"/>
      <c r="K13" s="49">
        <f t="shared" si="0"/>
        <v>7</v>
      </c>
    </row>
    <row r="14" spans="1:11" s="23" customFormat="1" ht="15">
      <c r="A14" s="20" t="s">
        <v>18</v>
      </c>
      <c r="B14" s="24" t="s">
        <v>152</v>
      </c>
      <c r="C14" s="24" t="s">
        <v>140</v>
      </c>
      <c r="D14" s="18"/>
      <c r="E14" s="18"/>
      <c r="F14" s="18"/>
      <c r="G14" s="18"/>
      <c r="H14" s="18"/>
      <c r="I14" s="18">
        <v>2</v>
      </c>
      <c r="J14" s="18">
        <v>2</v>
      </c>
      <c r="K14" s="49">
        <f t="shared" si="0"/>
        <v>4</v>
      </c>
    </row>
    <row r="15" spans="1:12" ht="15">
      <c r="A15" s="20" t="s">
        <v>21</v>
      </c>
      <c r="B15" s="24" t="s">
        <v>234</v>
      </c>
      <c r="C15" s="24" t="s">
        <v>157</v>
      </c>
      <c r="D15" s="18">
        <v>2</v>
      </c>
      <c r="E15" s="18">
        <v>1</v>
      </c>
      <c r="F15" s="18"/>
      <c r="G15" s="18"/>
      <c r="H15" s="18"/>
      <c r="I15" s="18"/>
      <c r="J15" s="18"/>
      <c r="K15" s="49">
        <f t="shared" si="0"/>
        <v>3</v>
      </c>
      <c r="L15" s="23"/>
    </row>
    <row r="16" spans="1:12" ht="15">
      <c r="A16" s="89" t="s">
        <v>5</v>
      </c>
      <c r="B16" s="90"/>
      <c r="C16" s="90"/>
      <c r="D16" s="90"/>
      <c r="E16" s="90"/>
      <c r="F16" s="90"/>
      <c r="G16" s="90"/>
      <c r="H16" s="90"/>
      <c r="I16" s="90"/>
      <c r="J16" s="90"/>
      <c r="K16" s="91"/>
      <c r="L16" s="23"/>
    </row>
    <row r="17" spans="1:12" ht="15">
      <c r="A17" s="20" t="s">
        <v>9</v>
      </c>
      <c r="B17" s="24" t="s">
        <v>121</v>
      </c>
      <c r="C17" s="24" t="s">
        <v>120</v>
      </c>
      <c r="D17" s="18">
        <v>4</v>
      </c>
      <c r="E17" s="18">
        <v>7</v>
      </c>
      <c r="F17" s="18">
        <v>7</v>
      </c>
      <c r="G17" s="18">
        <v>5</v>
      </c>
      <c r="H17" s="18">
        <v>7</v>
      </c>
      <c r="I17" s="18">
        <v>4</v>
      </c>
      <c r="J17" s="88">
        <v>7</v>
      </c>
      <c r="K17" s="49">
        <f aca="true" t="shared" si="1" ref="K17:K27">SUM(D17:J17)</f>
        <v>41</v>
      </c>
      <c r="L17" s="23"/>
    </row>
    <row r="18" spans="1:12" ht="15">
      <c r="A18" s="20" t="s">
        <v>10</v>
      </c>
      <c r="B18" s="83" t="s">
        <v>92</v>
      </c>
      <c r="C18" s="24" t="s">
        <v>93</v>
      </c>
      <c r="D18" s="18">
        <v>7</v>
      </c>
      <c r="E18" s="18"/>
      <c r="F18" s="18"/>
      <c r="G18" s="18">
        <v>7</v>
      </c>
      <c r="H18" s="18">
        <v>5</v>
      </c>
      <c r="I18" s="18"/>
      <c r="J18" s="88">
        <v>4</v>
      </c>
      <c r="K18" s="49">
        <f t="shared" si="1"/>
        <v>23</v>
      </c>
      <c r="L18" s="23"/>
    </row>
    <row r="19" spans="1:12" ht="15">
      <c r="A19" s="20" t="s">
        <v>11</v>
      </c>
      <c r="B19" s="24" t="s">
        <v>127</v>
      </c>
      <c r="C19" s="24" t="s">
        <v>73</v>
      </c>
      <c r="D19" s="18">
        <v>3</v>
      </c>
      <c r="E19" s="18">
        <v>5</v>
      </c>
      <c r="F19" s="18">
        <v>3</v>
      </c>
      <c r="G19" s="18"/>
      <c r="H19" s="18"/>
      <c r="I19" s="18">
        <v>7</v>
      </c>
      <c r="J19" s="88">
        <v>3</v>
      </c>
      <c r="K19" s="49">
        <f t="shared" si="1"/>
        <v>21</v>
      </c>
      <c r="L19" s="23"/>
    </row>
    <row r="20" spans="1:12" ht="15">
      <c r="A20" s="20" t="s">
        <v>12</v>
      </c>
      <c r="B20" s="24" t="s">
        <v>82</v>
      </c>
      <c r="C20" s="24" t="s">
        <v>83</v>
      </c>
      <c r="D20" s="18">
        <v>5</v>
      </c>
      <c r="E20" s="18"/>
      <c r="F20" s="18"/>
      <c r="G20" s="18">
        <v>4</v>
      </c>
      <c r="H20" s="18"/>
      <c r="I20" s="18"/>
      <c r="J20" s="88">
        <v>5</v>
      </c>
      <c r="K20" s="49">
        <f t="shared" si="1"/>
        <v>14</v>
      </c>
      <c r="L20" s="23"/>
    </row>
    <row r="21" spans="1:12" ht="15">
      <c r="A21" s="20" t="s">
        <v>13</v>
      </c>
      <c r="B21" s="24" t="s">
        <v>141</v>
      </c>
      <c r="C21" s="24" t="s">
        <v>140</v>
      </c>
      <c r="D21" s="18">
        <v>2</v>
      </c>
      <c r="E21" s="18">
        <v>3</v>
      </c>
      <c r="F21" s="18"/>
      <c r="G21" s="18">
        <v>3</v>
      </c>
      <c r="H21" s="18"/>
      <c r="I21" s="18">
        <v>5</v>
      </c>
      <c r="J21" s="88"/>
      <c r="K21" s="49">
        <f t="shared" si="1"/>
        <v>13</v>
      </c>
      <c r="L21" s="23"/>
    </row>
    <row r="22" spans="1:12" ht="15">
      <c r="A22" s="20" t="s">
        <v>14</v>
      </c>
      <c r="B22" s="24" t="s">
        <v>130</v>
      </c>
      <c r="C22" s="24" t="s">
        <v>123</v>
      </c>
      <c r="D22" s="18"/>
      <c r="E22" s="18">
        <v>4</v>
      </c>
      <c r="F22" s="18">
        <v>4</v>
      </c>
      <c r="G22" s="18"/>
      <c r="H22" s="18"/>
      <c r="I22" s="4"/>
      <c r="J22" s="88"/>
      <c r="K22" s="49">
        <f t="shared" si="1"/>
        <v>8</v>
      </c>
      <c r="L22" s="23"/>
    </row>
    <row r="23" spans="1:12" ht="15">
      <c r="A23" s="20" t="s">
        <v>230</v>
      </c>
      <c r="B23" s="24" t="s">
        <v>148</v>
      </c>
      <c r="C23" s="24" t="s">
        <v>123</v>
      </c>
      <c r="D23" s="18"/>
      <c r="E23" s="18"/>
      <c r="F23" s="18">
        <v>5</v>
      </c>
      <c r="G23" s="18"/>
      <c r="H23" s="18"/>
      <c r="I23" s="18"/>
      <c r="J23" s="88"/>
      <c r="K23" s="49">
        <f t="shared" si="1"/>
        <v>5</v>
      </c>
      <c r="L23" s="23"/>
    </row>
    <row r="24" spans="1:12" ht="15">
      <c r="A24" s="20" t="s">
        <v>230</v>
      </c>
      <c r="B24" s="24" t="s">
        <v>151</v>
      </c>
      <c r="C24" s="24" t="s">
        <v>140</v>
      </c>
      <c r="D24" s="18"/>
      <c r="E24" s="18"/>
      <c r="F24" s="18"/>
      <c r="G24" s="18">
        <v>2</v>
      </c>
      <c r="H24" s="18"/>
      <c r="I24" s="18">
        <v>3</v>
      </c>
      <c r="J24" s="88"/>
      <c r="K24" s="49">
        <f t="shared" si="1"/>
        <v>5</v>
      </c>
      <c r="L24" s="23"/>
    </row>
    <row r="25" spans="1:12" ht="15">
      <c r="A25" s="20" t="s">
        <v>231</v>
      </c>
      <c r="B25" s="24" t="s">
        <v>145</v>
      </c>
      <c r="C25" s="24" t="s">
        <v>123</v>
      </c>
      <c r="D25" s="18"/>
      <c r="E25" s="18">
        <v>2</v>
      </c>
      <c r="F25" s="18">
        <v>1</v>
      </c>
      <c r="G25" s="18"/>
      <c r="H25" s="18"/>
      <c r="I25" s="18"/>
      <c r="J25" s="3"/>
      <c r="K25" s="49">
        <f t="shared" si="1"/>
        <v>3</v>
      </c>
      <c r="L25" s="23"/>
    </row>
    <row r="26" spans="1:12" ht="15">
      <c r="A26" s="20" t="s">
        <v>231</v>
      </c>
      <c r="B26" s="24" t="s">
        <v>146</v>
      </c>
      <c r="C26" s="24" t="s">
        <v>123</v>
      </c>
      <c r="D26" s="18"/>
      <c r="E26" s="18">
        <v>1</v>
      </c>
      <c r="F26" s="18">
        <v>2</v>
      </c>
      <c r="G26" s="18"/>
      <c r="H26" s="18"/>
      <c r="I26" s="4"/>
      <c r="J26" s="3"/>
      <c r="K26" s="49">
        <f t="shared" si="1"/>
        <v>3</v>
      </c>
      <c r="L26" s="23"/>
    </row>
    <row r="27" spans="1:12" ht="15">
      <c r="A27" s="20" t="s">
        <v>22</v>
      </c>
      <c r="B27" s="24" t="s">
        <v>225</v>
      </c>
      <c r="C27" s="24" t="s">
        <v>226</v>
      </c>
      <c r="D27" s="18">
        <v>1</v>
      </c>
      <c r="E27" s="18"/>
      <c r="F27" s="18"/>
      <c r="G27" s="18"/>
      <c r="H27" s="18"/>
      <c r="I27" s="18"/>
      <c r="J27" s="3"/>
      <c r="K27" s="49">
        <f t="shared" si="1"/>
        <v>1</v>
      </c>
      <c r="L27" s="23"/>
    </row>
    <row r="28" spans="1:12" ht="15">
      <c r="A28" s="112" t="s">
        <v>4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4"/>
      <c r="L28" s="23"/>
    </row>
    <row r="29" spans="1:12" ht="15">
      <c r="A29" s="20" t="s">
        <v>9</v>
      </c>
      <c r="B29" s="24" t="s">
        <v>124</v>
      </c>
      <c r="C29" s="24" t="s">
        <v>123</v>
      </c>
      <c r="D29" s="18">
        <v>5</v>
      </c>
      <c r="E29" s="18">
        <v>7</v>
      </c>
      <c r="F29" s="18">
        <v>5</v>
      </c>
      <c r="G29" s="18">
        <v>5</v>
      </c>
      <c r="H29" s="18">
        <v>7</v>
      </c>
      <c r="I29" s="18">
        <v>7</v>
      </c>
      <c r="J29" s="18">
        <v>5</v>
      </c>
      <c r="K29" s="49">
        <f aca="true" t="shared" si="2" ref="K29:K41">SUM(D29:J29)</f>
        <v>41</v>
      </c>
      <c r="L29" s="23"/>
    </row>
    <row r="30" spans="1:12" ht="15">
      <c r="A30" s="20" t="s">
        <v>229</v>
      </c>
      <c r="B30" s="24" t="s">
        <v>68</v>
      </c>
      <c r="C30" s="24" t="s">
        <v>69</v>
      </c>
      <c r="D30" s="18">
        <v>3</v>
      </c>
      <c r="E30" s="18"/>
      <c r="F30" s="18"/>
      <c r="G30" s="18">
        <v>7</v>
      </c>
      <c r="H30" s="18">
        <v>5</v>
      </c>
      <c r="I30" s="18">
        <v>4</v>
      </c>
      <c r="J30" s="18">
        <v>4</v>
      </c>
      <c r="K30" s="49">
        <f t="shared" si="2"/>
        <v>23</v>
      </c>
      <c r="L30" s="23"/>
    </row>
    <row r="31" spans="1:12" ht="15">
      <c r="A31" s="20" t="s">
        <v>229</v>
      </c>
      <c r="B31" s="24" t="s">
        <v>51</v>
      </c>
      <c r="C31" s="24" t="s">
        <v>52</v>
      </c>
      <c r="D31" s="18">
        <v>4</v>
      </c>
      <c r="E31" s="18"/>
      <c r="F31" s="18"/>
      <c r="G31" s="18">
        <v>3</v>
      </c>
      <c r="H31" s="18">
        <v>4</v>
      </c>
      <c r="I31" s="18">
        <v>5</v>
      </c>
      <c r="J31" s="18">
        <v>7</v>
      </c>
      <c r="K31" s="49">
        <f t="shared" si="2"/>
        <v>23</v>
      </c>
      <c r="L31" s="23"/>
    </row>
    <row r="32" spans="1:12" ht="15">
      <c r="A32" s="20" t="s">
        <v>12</v>
      </c>
      <c r="B32" s="24" t="s">
        <v>74</v>
      </c>
      <c r="C32" s="24" t="s">
        <v>75</v>
      </c>
      <c r="D32" s="18">
        <v>7</v>
      </c>
      <c r="E32" s="18"/>
      <c r="F32" s="18"/>
      <c r="G32" s="18">
        <v>1</v>
      </c>
      <c r="H32" s="18">
        <v>3</v>
      </c>
      <c r="I32" s="18"/>
      <c r="J32" s="18"/>
      <c r="K32" s="49">
        <f t="shared" si="2"/>
        <v>11</v>
      </c>
      <c r="L32" s="23"/>
    </row>
    <row r="33" spans="1:12" ht="15">
      <c r="A33" s="20" t="s">
        <v>13</v>
      </c>
      <c r="B33" s="24" t="s">
        <v>131</v>
      </c>
      <c r="C33" s="24"/>
      <c r="D33" s="18">
        <v>1</v>
      </c>
      <c r="E33" s="18">
        <v>5</v>
      </c>
      <c r="F33" s="18"/>
      <c r="G33" s="18"/>
      <c r="H33" s="18">
        <v>2</v>
      </c>
      <c r="I33" s="18"/>
      <c r="J33" s="18">
        <v>2</v>
      </c>
      <c r="K33" s="49">
        <f t="shared" si="2"/>
        <v>10</v>
      </c>
      <c r="L33" s="23"/>
    </row>
    <row r="34" spans="1:12" ht="15">
      <c r="A34" s="20" t="s">
        <v>232</v>
      </c>
      <c r="B34" s="83" t="s">
        <v>89</v>
      </c>
      <c r="C34" s="83" t="s">
        <v>156</v>
      </c>
      <c r="D34" s="18"/>
      <c r="E34" s="18"/>
      <c r="F34" s="18">
        <v>7</v>
      </c>
      <c r="G34" s="18"/>
      <c r="H34" s="18"/>
      <c r="I34" s="18"/>
      <c r="J34" s="18"/>
      <c r="K34" s="49">
        <f t="shared" si="2"/>
        <v>7</v>
      </c>
      <c r="L34" s="23"/>
    </row>
    <row r="35" spans="1:11" ht="15">
      <c r="A35" s="20" t="s">
        <v>232</v>
      </c>
      <c r="B35" s="24" t="s">
        <v>101</v>
      </c>
      <c r="C35" s="24" t="s">
        <v>100</v>
      </c>
      <c r="D35" s="18">
        <v>2</v>
      </c>
      <c r="E35" s="18"/>
      <c r="F35" s="18"/>
      <c r="G35" s="18">
        <v>2</v>
      </c>
      <c r="H35" s="18"/>
      <c r="I35" s="18"/>
      <c r="J35" s="18">
        <v>3</v>
      </c>
      <c r="K35" s="49">
        <f t="shared" si="2"/>
        <v>7</v>
      </c>
    </row>
    <row r="36" spans="1:11" ht="15">
      <c r="A36" s="20" t="s">
        <v>16</v>
      </c>
      <c r="B36" s="43" t="s">
        <v>99</v>
      </c>
      <c r="C36" s="24" t="s">
        <v>100</v>
      </c>
      <c r="D36" s="18"/>
      <c r="E36" s="18"/>
      <c r="F36" s="18"/>
      <c r="G36" s="18">
        <v>4</v>
      </c>
      <c r="H36" s="18">
        <v>1</v>
      </c>
      <c r="I36" s="18"/>
      <c r="J36" s="18">
        <v>1</v>
      </c>
      <c r="K36" s="49">
        <f t="shared" si="2"/>
        <v>6</v>
      </c>
    </row>
    <row r="37" spans="1:11" ht="15">
      <c r="A37" s="20" t="s">
        <v>231</v>
      </c>
      <c r="B37" s="24" t="s">
        <v>135</v>
      </c>
      <c r="C37" s="24" t="s">
        <v>134</v>
      </c>
      <c r="D37" s="18"/>
      <c r="E37" s="18">
        <v>4</v>
      </c>
      <c r="F37" s="18"/>
      <c r="G37" s="18"/>
      <c r="H37" s="18"/>
      <c r="I37" s="18"/>
      <c r="J37" s="3"/>
      <c r="K37" s="49">
        <f t="shared" si="2"/>
        <v>4</v>
      </c>
    </row>
    <row r="38" spans="1:11" ht="15.75">
      <c r="A38" s="20" t="s">
        <v>231</v>
      </c>
      <c r="B38" s="65" t="s">
        <v>84</v>
      </c>
      <c r="C38" s="66" t="s">
        <v>117</v>
      </c>
      <c r="D38" s="18"/>
      <c r="E38" s="4"/>
      <c r="F38" s="18">
        <v>4</v>
      </c>
      <c r="G38" s="18"/>
      <c r="H38" s="18"/>
      <c r="I38" s="18"/>
      <c r="J38" s="18"/>
      <c r="K38" s="49">
        <f t="shared" si="2"/>
        <v>4</v>
      </c>
    </row>
    <row r="39" spans="1:11" ht="15">
      <c r="A39" s="20" t="s">
        <v>22</v>
      </c>
      <c r="B39" s="24" t="s">
        <v>85</v>
      </c>
      <c r="C39" s="62" t="s">
        <v>86</v>
      </c>
      <c r="D39" s="18"/>
      <c r="E39" s="18"/>
      <c r="F39" s="18">
        <v>3</v>
      </c>
      <c r="G39" s="18"/>
      <c r="H39" s="18"/>
      <c r="I39" s="18"/>
      <c r="J39" s="18"/>
      <c r="K39" s="49">
        <f t="shared" si="2"/>
        <v>3</v>
      </c>
    </row>
    <row r="40" spans="1:11" ht="15">
      <c r="A40" s="20" t="s">
        <v>47</v>
      </c>
      <c r="B40" s="43" t="s">
        <v>80</v>
      </c>
      <c r="C40" s="62" t="s">
        <v>81</v>
      </c>
      <c r="D40" s="18"/>
      <c r="E40" s="4"/>
      <c r="F40" s="18">
        <v>2</v>
      </c>
      <c r="G40" s="18"/>
      <c r="H40" s="18"/>
      <c r="I40" s="18"/>
      <c r="J40" s="18"/>
      <c r="K40" s="49">
        <f t="shared" si="2"/>
        <v>2</v>
      </c>
    </row>
    <row r="41" spans="1:11" ht="15.75" thickBot="1">
      <c r="A41" s="22" t="s">
        <v>48</v>
      </c>
      <c r="B41" s="26" t="s">
        <v>76</v>
      </c>
      <c r="C41" s="72" t="s">
        <v>77</v>
      </c>
      <c r="D41" s="74"/>
      <c r="E41" s="74"/>
      <c r="F41" s="74">
        <v>1</v>
      </c>
      <c r="G41" s="74"/>
      <c r="H41" s="74"/>
      <c r="I41" s="74"/>
      <c r="J41" s="85"/>
      <c r="K41" s="86">
        <f t="shared" si="2"/>
        <v>1</v>
      </c>
    </row>
    <row r="42" spans="2:3" ht="15">
      <c r="B42" s="77"/>
      <c r="C42" s="77"/>
    </row>
  </sheetData>
  <sheetProtection/>
  <mergeCells count="5">
    <mergeCell ref="A16:K16"/>
    <mergeCell ref="A5:K5"/>
    <mergeCell ref="A1:K1"/>
    <mergeCell ref="A2:K2"/>
    <mergeCell ref="A28:K28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Helena Zaviačičová</cp:lastModifiedBy>
  <cp:lastPrinted>2015-12-12T11:06:44Z</cp:lastPrinted>
  <dcterms:created xsi:type="dcterms:W3CDTF">2012-12-07T11:48:22Z</dcterms:created>
  <dcterms:modified xsi:type="dcterms:W3CDTF">2018-12-08T12:22:53Z</dcterms:modified>
  <cp:category/>
  <cp:version/>
  <cp:contentType/>
  <cp:contentStatus/>
</cp:coreProperties>
</file>