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725" activeTab="14"/>
  </bookViews>
  <sheets>
    <sheet name="A" sheetId="1" r:id="rId1"/>
    <sheet name="B" sheetId="2" r:id="rId2"/>
    <sheet name="C" sheetId="3" r:id="rId3"/>
    <sheet name="RTC-Pá" sheetId="4" r:id="rId4"/>
    <sheet name="E" sheetId="5" r:id="rId5"/>
    <sheet name="Minuty" sheetId="6" r:id="rId6"/>
    <sheet name="G" sheetId="7" r:id="rId7"/>
    <sheet name="H" sheetId="8" r:id="rId8"/>
    <sheet name="I" sheetId="9" r:id="rId9"/>
    <sheet name="K" sheetId="10" r:id="rId10"/>
    <sheet name="Diktáty SO" sheetId="11" r:id="rId11"/>
    <sheet name="C-B-A SO" sheetId="12" r:id="rId12"/>
    <sheet name="Bez mon" sheetId="13" r:id="rId13"/>
    <sheet name="N" sheetId="14" r:id="rId14"/>
    <sheet name="O" sheetId="15" r:id="rId15"/>
    <sheet name="NE-RTC" sheetId="16" r:id="rId16"/>
    <sheet name="List1" sheetId="17" r:id="rId17"/>
  </sheets>
  <definedNames/>
  <calcPr fullCalcOnLoad="1"/>
</workbook>
</file>

<file path=xl/sharedStrings.xml><?xml version="1.0" encoding="utf-8"?>
<sst xmlns="http://schemas.openxmlformats.org/spreadsheetml/2006/main" count="1048" uniqueCount="248">
  <si>
    <t xml:space="preserve">Pořadí  </t>
  </si>
  <si>
    <t xml:space="preserve"> 0.037  </t>
  </si>
  <si>
    <t xml:space="preserve">Jiří  </t>
  </si>
  <si>
    <t xml:space="preserve">Spolek  </t>
  </si>
  <si>
    <t xml:space="preserve">Praha, VŠE  </t>
  </si>
  <si>
    <t xml:space="preserve"> 0.101  </t>
  </si>
  <si>
    <t xml:space="preserve">Ondřej  </t>
  </si>
  <si>
    <t xml:space="preserve">Kanta  </t>
  </si>
  <si>
    <t xml:space="preserve">Praha, OA Heroldovy sady  </t>
  </si>
  <si>
    <t xml:space="preserve"> 0.074  </t>
  </si>
  <si>
    <t xml:space="preserve">Petra  </t>
  </si>
  <si>
    <t xml:space="preserve">Vintrlíková  </t>
  </si>
  <si>
    <t xml:space="preserve">Hustopeče, G  </t>
  </si>
  <si>
    <t xml:space="preserve"> 0.076  </t>
  </si>
  <si>
    <t xml:space="preserve">Lukáš  </t>
  </si>
  <si>
    <t xml:space="preserve">Beránek  </t>
  </si>
  <si>
    <t xml:space="preserve"> 0.084  </t>
  </si>
  <si>
    <t xml:space="preserve">Tereza  </t>
  </si>
  <si>
    <t xml:space="preserve">Pavlíková  </t>
  </si>
  <si>
    <t xml:space="preserve">Tomáš  </t>
  </si>
  <si>
    <t xml:space="preserve">Portych  </t>
  </si>
  <si>
    <t xml:space="preserve">Praha, G Postupická  </t>
  </si>
  <si>
    <t xml:space="preserve"> 0.112  </t>
  </si>
  <si>
    <t xml:space="preserve">Jana  </t>
  </si>
  <si>
    <t xml:space="preserve">Hloušková  </t>
  </si>
  <si>
    <t xml:space="preserve">Jičín, MOA  </t>
  </si>
  <si>
    <t xml:space="preserve"> 0.063  </t>
  </si>
  <si>
    <t xml:space="preserve">Krejčová  </t>
  </si>
  <si>
    <t xml:space="preserve"> 0.100  </t>
  </si>
  <si>
    <t xml:space="preserve">Markéta  </t>
  </si>
  <si>
    <t xml:space="preserve">Labajová  </t>
  </si>
  <si>
    <t xml:space="preserve">Opava, G  </t>
  </si>
  <si>
    <t xml:space="preserve"> 0.202  </t>
  </si>
  <si>
    <t xml:space="preserve">Karin  </t>
  </si>
  <si>
    <t xml:space="preserve">Cieslarová  </t>
  </si>
  <si>
    <t xml:space="preserve">Karviná, G  </t>
  </si>
  <si>
    <t xml:space="preserve"> 0.106  </t>
  </si>
  <si>
    <t xml:space="preserve">Nikola  </t>
  </si>
  <si>
    <t xml:space="preserve">Gronesová  </t>
  </si>
  <si>
    <t xml:space="preserve">Hranice, G  </t>
  </si>
  <si>
    <t xml:space="preserve"> 0.184  </t>
  </si>
  <si>
    <t xml:space="preserve">Ingrid  </t>
  </si>
  <si>
    <t xml:space="preserve">Beilová  </t>
  </si>
  <si>
    <t xml:space="preserve">Opava, ZŠ Šrámkova  </t>
  </si>
  <si>
    <t xml:space="preserve"> 0.096  </t>
  </si>
  <si>
    <t xml:space="preserve">Jakub  </t>
  </si>
  <si>
    <t xml:space="preserve">Zimolka  </t>
  </si>
  <si>
    <t xml:space="preserve"> 0.375  </t>
  </si>
  <si>
    <t xml:space="preserve">Michal  </t>
  </si>
  <si>
    <t xml:space="preserve">Růžička  </t>
  </si>
  <si>
    <t>Vyřazeni</t>
  </si>
  <si>
    <t>1.</t>
  </si>
  <si>
    <t>Junioři</t>
  </si>
  <si>
    <t>Žáci</t>
  </si>
  <si>
    <t>2.</t>
  </si>
  <si>
    <t>3.</t>
  </si>
  <si>
    <t>4.</t>
  </si>
  <si>
    <t>5.</t>
  </si>
  <si>
    <t>6.</t>
  </si>
  <si>
    <t>7.</t>
  </si>
  <si>
    <t>8.</t>
  </si>
  <si>
    <t>Jméno</t>
  </si>
  <si>
    <t>Příjmení</t>
  </si>
  <si>
    <t>Škola/firma</t>
  </si>
  <si>
    <t>Hrubé</t>
  </si>
  <si>
    <t>Chyby</t>
  </si>
  <si>
    <t>Čisté</t>
  </si>
  <si>
    <t>% chyb</t>
  </si>
  <si>
    <t>Čisté/min</t>
  </si>
  <si>
    <t>Opis A (Evropě se nikdy ...)</t>
  </si>
  <si>
    <t>Čtvrtek odpoledne</t>
  </si>
  <si>
    <t xml:space="preserve">Jméno a příjmení  </t>
  </si>
  <si>
    <t>Družstvo/Škola</t>
  </si>
  <si>
    <t xml:space="preserve">Jiří Spolek  </t>
  </si>
  <si>
    <t xml:space="preserve">Ondřej Kanta  </t>
  </si>
  <si>
    <t xml:space="preserve">Petra Vintrlíková  </t>
  </si>
  <si>
    <t xml:space="preserve">Lukáš Beránek  </t>
  </si>
  <si>
    <t xml:space="preserve">Jakub Zimolka  </t>
  </si>
  <si>
    <t xml:space="preserve">Barbora Stejskalová  </t>
  </si>
  <si>
    <t xml:space="preserve">Rožnov Pod Skalkou  </t>
  </si>
  <si>
    <t xml:space="preserve">Tereza Krejčová  </t>
  </si>
  <si>
    <t xml:space="preserve">Tereza Pavlíková  </t>
  </si>
  <si>
    <t xml:space="preserve">Tomáš Portych  </t>
  </si>
  <si>
    <t xml:space="preserve">Jana Hloušková  </t>
  </si>
  <si>
    <t xml:space="preserve">Ingrid Beilová  </t>
  </si>
  <si>
    <t xml:space="preserve">Lucie Vašenková  </t>
  </si>
  <si>
    <t xml:space="preserve">Karin Cieslarová  </t>
  </si>
  <si>
    <t xml:space="preserve">Nikola Gronesová  </t>
  </si>
  <si>
    <t xml:space="preserve">Michal Růžička  </t>
  </si>
  <si>
    <t xml:space="preserve">Markéta Labajová  </t>
  </si>
  <si>
    <t>Korektury</t>
  </si>
  <si>
    <t>Body</t>
  </si>
  <si>
    <t>9.</t>
  </si>
  <si>
    <t>Korektura B (Bruntál)</t>
  </si>
  <si>
    <t>Barbora</t>
  </si>
  <si>
    <t>Stejskalová</t>
  </si>
  <si>
    <t>Rožnov, ZŠ Pod Skalkou</t>
  </si>
  <si>
    <t>Lucie</t>
  </si>
  <si>
    <t>Vašenková</t>
  </si>
  <si>
    <t xml:space="preserve">                                       </t>
  </si>
  <si>
    <t xml:space="preserve">Družstvo/Škola  </t>
  </si>
  <si>
    <t xml:space="preserve">Hrubé  </t>
  </si>
  <si>
    <t xml:space="preserve">Chyba  </t>
  </si>
  <si>
    <t xml:space="preserve">Čisté  </t>
  </si>
  <si>
    <t xml:space="preserve">% chyb  </t>
  </si>
  <si>
    <t xml:space="preserve"> 0.072  </t>
  </si>
  <si>
    <t xml:space="preserve"> 0.109  </t>
  </si>
  <si>
    <t xml:space="preserve"> 0.115  </t>
  </si>
  <si>
    <t xml:space="preserve"> 0.143  </t>
  </si>
  <si>
    <t xml:space="preserve">Hana Belicová  </t>
  </si>
  <si>
    <t xml:space="preserve">Valašské Meziříčí, OA  </t>
  </si>
  <si>
    <t xml:space="preserve"> 0.079  </t>
  </si>
  <si>
    <t xml:space="preserve"> 0.078  </t>
  </si>
  <si>
    <t xml:space="preserve"> 0.065  </t>
  </si>
  <si>
    <t xml:space="preserve"> 0.087  </t>
  </si>
  <si>
    <t xml:space="preserve"> 0.104  </t>
  </si>
  <si>
    <t xml:space="preserve"> 0.175  </t>
  </si>
  <si>
    <t xml:space="preserve"> 0.161  </t>
  </si>
  <si>
    <t xml:space="preserve"> 0.108  </t>
  </si>
  <si>
    <t xml:space="preserve"> 0.160  </t>
  </si>
  <si>
    <t xml:space="preserve"> 0.135  </t>
  </si>
  <si>
    <t xml:space="preserve"> 0.092  </t>
  </si>
  <si>
    <t xml:space="preserve"> 0.204  </t>
  </si>
  <si>
    <t xml:space="preserve"> 0.120  </t>
  </si>
  <si>
    <t xml:space="preserve">Radka Večeřová  </t>
  </si>
  <si>
    <t xml:space="preserve">Kostelec u Hol., ZŠ  </t>
  </si>
  <si>
    <t xml:space="preserve"> 0.196  </t>
  </si>
  <si>
    <t xml:space="preserve">Aneta Urbanová  </t>
  </si>
  <si>
    <t xml:space="preserve"> 0.215  </t>
  </si>
  <si>
    <t xml:space="preserve">                                                                                                                                                                          -   </t>
  </si>
  <si>
    <t xml:space="preserve">Marie Packová  </t>
  </si>
  <si>
    <t xml:space="preserve"> 0.435  </t>
  </si>
  <si>
    <t>10.</t>
  </si>
  <si>
    <t>Pátek ráno - opis 30 minut (Teroristé a ...)</t>
  </si>
  <si>
    <t>Poř.</t>
  </si>
  <si>
    <t>RTC - pátek ráno</t>
  </si>
  <si>
    <t>1.-3.</t>
  </si>
  <si>
    <t>2.-4.</t>
  </si>
  <si>
    <t>3.-5.</t>
  </si>
  <si>
    <t>4.-6.</t>
  </si>
  <si>
    <t>5.-7.</t>
  </si>
  <si>
    <t>6.-8.</t>
  </si>
  <si>
    <t>Minuty</t>
  </si>
  <si>
    <t>Tr. body</t>
  </si>
  <si>
    <t>Max. tr. body</t>
  </si>
  <si>
    <t xml:space="preserve"> </t>
  </si>
  <si>
    <t>Škola</t>
  </si>
  <si>
    <t>Korektura E - Havlíčkův Brod</t>
  </si>
  <si>
    <t>Pátek odpoledne</t>
  </si>
  <si>
    <t>Minutovky - minimální výkon</t>
  </si>
  <si>
    <t>David Křenek</t>
  </si>
  <si>
    <t>Výkon</t>
  </si>
  <si>
    <t xml:space="preserve"> 0.039  </t>
  </si>
  <si>
    <t xml:space="preserve"> 0.057  </t>
  </si>
  <si>
    <t xml:space="preserve"> 0.012  </t>
  </si>
  <si>
    <t xml:space="preserve"> 0.090  </t>
  </si>
  <si>
    <t xml:space="preserve"> 0.118  </t>
  </si>
  <si>
    <t xml:space="preserve"> 0.088  </t>
  </si>
  <si>
    <t xml:space="preserve"> 0.176  </t>
  </si>
  <si>
    <t xml:space="preserve"> 0.093  </t>
  </si>
  <si>
    <t xml:space="preserve"> 0.047  </t>
  </si>
  <si>
    <t xml:space="preserve"> 0.082  </t>
  </si>
  <si>
    <t xml:space="preserve"> 0.207  </t>
  </si>
  <si>
    <t xml:space="preserve"> 0.174  </t>
  </si>
  <si>
    <t xml:space="preserve"> 0.119  </t>
  </si>
  <si>
    <t xml:space="preserve"> 0.181  </t>
  </si>
  <si>
    <t>G - Opis 30 minut pátek večer (Vzdělávání stojí ...</t>
  </si>
  <si>
    <t xml:space="preserve">    1.  </t>
  </si>
  <si>
    <t xml:space="preserve"> 0.034  </t>
  </si>
  <si>
    <t xml:space="preserve">    2.  </t>
  </si>
  <si>
    <t xml:space="preserve">    3.  </t>
  </si>
  <si>
    <t xml:space="preserve"> 0.068  </t>
  </si>
  <si>
    <t xml:space="preserve">    4.  </t>
  </si>
  <si>
    <t xml:space="preserve">Roman Cibulka  </t>
  </si>
  <si>
    <t xml:space="preserve">Brno  </t>
  </si>
  <si>
    <t xml:space="preserve">    5.  </t>
  </si>
  <si>
    <t xml:space="preserve">    6.  </t>
  </si>
  <si>
    <t xml:space="preserve"> 0.077  </t>
  </si>
  <si>
    <t xml:space="preserve">Petr Sekanina  </t>
  </si>
  <si>
    <t xml:space="preserve">    7.  </t>
  </si>
  <si>
    <t xml:space="preserve"> 0.008  </t>
  </si>
  <si>
    <t xml:space="preserve">    8.  </t>
  </si>
  <si>
    <t xml:space="preserve">    9.  </t>
  </si>
  <si>
    <t xml:space="preserve">   10.  </t>
  </si>
  <si>
    <t xml:space="preserve"> 0.105  </t>
  </si>
  <si>
    <t xml:space="preserve"> 0.035  </t>
  </si>
  <si>
    <t xml:space="preserve">David Křenek  </t>
  </si>
  <si>
    <t xml:space="preserve"> 0.060  </t>
  </si>
  <si>
    <t xml:space="preserve"> 0.124  </t>
  </si>
  <si>
    <t xml:space="preserve"> 0.165  </t>
  </si>
  <si>
    <t xml:space="preserve"> 0.138  </t>
  </si>
  <si>
    <t xml:space="preserve"> 0.192  </t>
  </si>
  <si>
    <t xml:space="preserve"> 0.277  </t>
  </si>
  <si>
    <t>Praktici</t>
  </si>
  <si>
    <t>Opis H - sobota ráno (Evropě se ...)</t>
  </si>
  <si>
    <t>Škola/Firma</t>
  </si>
  <si>
    <t>Korektura I - sobota ráno</t>
  </si>
  <si>
    <t xml:space="preserve">Miloš Černilovský  </t>
  </si>
  <si>
    <t xml:space="preserve">Hradec Králové, Univerzita  </t>
  </si>
  <si>
    <t xml:space="preserve">Šárka Bicanová  </t>
  </si>
  <si>
    <t xml:space="preserve">Český Těšín  </t>
  </si>
  <si>
    <t xml:space="preserve">Tomáš Křenek  </t>
  </si>
  <si>
    <t>Brno, CZECH Plus</t>
  </si>
  <si>
    <t>Opis K - 10 minut (vzdělávání)</t>
  </si>
  <si>
    <t>Lukáš Beránek</t>
  </si>
  <si>
    <t>C-B-A sobota ráno</t>
  </si>
  <si>
    <t>Miloš Černilovský</t>
  </si>
  <si>
    <t>Hradec Králové</t>
  </si>
  <si>
    <t>Roman Cibulka</t>
  </si>
  <si>
    <t>Šárka Bicanová</t>
  </si>
  <si>
    <t>Karviná, VŠ</t>
  </si>
  <si>
    <t>RTC sobota ráno</t>
  </si>
  <si>
    <t>Tomáš Portych</t>
  </si>
  <si>
    <t>Praha, G Postupická</t>
  </si>
  <si>
    <t>Barbora Stejskalová</t>
  </si>
  <si>
    <t>Rožnov p. R., ZŠ Pod Skalkou</t>
  </si>
  <si>
    <t>Petr Sekanina</t>
  </si>
  <si>
    <t>Brno</t>
  </si>
  <si>
    <t>Tomáš Křenek</t>
  </si>
  <si>
    <t>Hradec Králové, VŠ</t>
  </si>
  <si>
    <t>C-B-A sobota odpoledne</t>
  </si>
  <si>
    <t xml:space="preserve"> 0.085  </t>
  </si>
  <si>
    <t xml:space="preserve"> 0.254  </t>
  </si>
  <si>
    <t xml:space="preserve"> 0.516  </t>
  </si>
  <si>
    <t xml:space="preserve"> 0.717  </t>
  </si>
  <si>
    <t xml:space="preserve"> 0.608  </t>
  </si>
  <si>
    <t xml:space="preserve"> 0.561  </t>
  </si>
  <si>
    <t xml:space="preserve"> 0.589  </t>
  </si>
  <si>
    <t xml:space="preserve"> 0.626  </t>
  </si>
  <si>
    <t xml:space="preserve"> 0.255  </t>
  </si>
  <si>
    <t xml:space="preserve"> 0.410  </t>
  </si>
  <si>
    <t xml:space="preserve"> 0.500  </t>
  </si>
  <si>
    <t xml:space="preserve"> 0.750  </t>
  </si>
  <si>
    <t xml:space="preserve"> 0.349  </t>
  </si>
  <si>
    <t>Opis K - 10 minut bez monitoru</t>
  </si>
  <si>
    <t>Korketura N (Mariánské Lázně) - neděle ráno</t>
  </si>
  <si>
    <t xml:space="preserve">           </t>
  </si>
  <si>
    <t xml:space="preserve"> 0.015  </t>
  </si>
  <si>
    <t xml:space="preserve"> 0.028  </t>
  </si>
  <si>
    <t xml:space="preserve"> 0.056  </t>
  </si>
  <si>
    <t xml:space="preserve"> 0.107  </t>
  </si>
  <si>
    <t xml:space="preserve"> 0.130  </t>
  </si>
  <si>
    <t xml:space="preserve"> 0.153  </t>
  </si>
  <si>
    <t xml:space="preserve">                                                                                                                                                         -   </t>
  </si>
  <si>
    <t xml:space="preserve"> 0.266  </t>
  </si>
  <si>
    <t>Vyřazeni pro překročení limitu chyb</t>
  </si>
  <si>
    <t>RTC neděle ráno</t>
  </si>
  <si>
    <t>Opis O - neděle ráno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</si>
</sst>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,???"/>
    <numFmt numFmtId="165" formatCode="??"/>
    <numFmt numFmtId="166" formatCode="???.??"/>
    <numFmt numFmtId="167" formatCode="?,???"/>
    <numFmt numFmtId="168" formatCode="???"/>
  </numFmts>
  <fonts count="44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sz val="22"/>
      <name val="Arial CE"/>
      <family val="2"/>
    </font>
    <font>
      <b/>
      <sz val="24"/>
      <name val="Arial CE"/>
      <family val="2"/>
    </font>
    <font>
      <b/>
      <i/>
      <sz val="14"/>
      <name val="Arial CE"/>
      <family val="2"/>
    </font>
    <font>
      <b/>
      <sz val="18"/>
      <name val="Arial CE"/>
      <family val="2"/>
    </font>
    <font>
      <b/>
      <sz val="26"/>
      <name val="Arial CE"/>
      <family val="2"/>
    </font>
    <font>
      <b/>
      <sz val="20"/>
      <name val="Arial CE"/>
      <family val="2"/>
    </font>
    <font>
      <b/>
      <sz val="1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left" indent="1"/>
    </xf>
    <xf numFmtId="164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0" xfId="0" applyNumberFormat="1" applyBorder="1" applyAlignment="1">
      <alignment horizontal="left" vertical="center" indent="1"/>
    </xf>
    <xf numFmtId="167" fontId="0" fillId="0" borderId="10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left" vertical="center" indent="1"/>
    </xf>
    <xf numFmtId="167" fontId="0" fillId="0" borderId="17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 vertical="center" indent="1"/>
    </xf>
    <xf numFmtId="0" fontId="0" fillId="0" borderId="17" xfId="0" applyFill="1" applyBorder="1" applyAlignment="1">
      <alignment horizontal="left" vertical="center" inden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8" fontId="0" fillId="0" borderId="10" xfId="0" applyNumberFormat="1" applyBorder="1" applyAlignment="1">
      <alignment horizontal="center" vertical="center"/>
    </xf>
    <xf numFmtId="168" fontId="0" fillId="0" borderId="1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inden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9.125" style="1" customWidth="1"/>
    <col min="2" max="2" width="10.875" style="0" customWidth="1"/>
    <col min="3" max="3" width="13.125" style="0" customWidth="1"/>
    <col min="4" max="4" width="24.375" style="0" bestFit="1" customWidth="1"/>
    <col min="5" max="5" width="24.375" style="1" bestFit="1" customWidth="1"/>
    <col min="6" max="8" width="9.125" style="1" customWidth="1"/>
    <col min="9" max="9" width="10.625" style="1" customWidth="1"/>
    <col min="11" max="11" width="24.375" style="0" bestFit="1" customWidth="1"/>
  </cols>
  <sheetData>
    <row r="1" spans="1:9" ht="27.75">
      <c r="A1" s="65" t="s">
        <v>69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6" t="s">
        <v>70</v>
      </c>
      <c r="B2" s="66"/>
      <c r="C2" s="66"/>
      <c r="D2" s="66"/>
      <c r="E2" s="66"/>
      <c r="F2" s="66"/>
      <c r="G2" s="66"/>
      <c r="H2" s="66"/>
      <c r="I2" s="66"/>
    </row>
    <row r="3" ht="13.5" thickBot="1"/>
    <row r="4" spans="1:9" s="2" customFormat="1" ht="18.75" customHeight="1">
      <c r="A4" s="6" t="s">
        <v>0</v>
      </c>
      <c r="B4" s="7" t="s">
        <v>61</v>
      </c>
      <c r="C4" s="7" t="s">
        <v>62</v>
      </c>
      <c r="D4" s="7" t="s">
        <v>63</v>
      </c>
      <c r="E4" s="8" t="s">
        <v>64</v>
      </c>
      <c r="F4" s="8" t="s">
        <v>65</v>
      </c>
      <c r="G4" s="8" t="s">
        <v>66</v>
      </c>
      <c r="H4" s="8" t="s">
        <v>67</v>
      </c>
      <c r="I4" s="9" t="s">
        <v>68</v>
      </c>
    </row>
    <row r="5" spans="1:9" s="3" customFormat="1" ht="18.75" customHeight="1">
      <c r="A5" s="10"/>
      <c r="B5" s="61" t="s">
        <v>52</v>
      </c>
      <c r="C5" s="61"/>
      <c r="D5" s="61"/>
      <c r="E5" s="61"/>
      <c r="F5" s="61"/>
      <c r="G5" s="61"/>
      <c r="H5" s="61"/>
      <c r="I5" s="62"/>
    </row>
    <row r="6" spans="1:9" s="3" customFormat="1" ht="18.75" customHeight="1">
      <c r="A6" s="10" t="s">
        <v>51</v>
      </c>
      <c r="B6" s="5" t="s">
        <v>2</v>
      </c>
      <c r="C6" s="5" t="s">
        <v>3</v>
      </c>
      <c r="D6" s="5" t="s">
        <v>4</v>
      </c>
      <c r="E6" s="4">
        <v>16181</v>
      </c>
      <c r="F6" s="4">
        <v>6</v>
      </c>
      <c r="G6" s="4">
        <v>15581</v>
      </c>
      <c r="H6" s="4" t="s">
        <v>1</v>
      </c>
      <c r="I6" s="11">
        <v>519</v>
      </c>
    </row>
    <row r="7" spans="1:9" s="3" customFormat="1" ht="18.75" customHeight="1">
      <c r="A7" s="10" t="s">
        <v>54</v>
      </c>
      <c r="B7" s="5" t="s">
        <v>6</v>
      </c>
      <c r="C7" s="5" t="s">
        <v>7</v>
      </c>
      <c r="D7" s="5" t="s">
        <v>8</v>
      </c>
      <c r="E7" s="4">
        <v>15750</v>
      </c>
      <c r="F7" s="4">
        <v>16</v>
      </c>
      <c r="G7" s="4">
        <v>14150</v>
      </c>
      <c r="H7" s="4" t="s">
        <v>5</v>
      </c>
      <c r="I7" s="11">
        <v>472</v>
      </c>
    </row>
    <row r="8" spans="1:9" s="3" customFormat="1" ht="18.75" customHeight="1">
      <c r="A8" s="10" t="s">
        <v>55</v>
      </c>
      <c r="B8" s="5" t="s">
        <v>10</v>
      </c>
      <c r="C8" s="5" t="s">
        <v>11</v>
      </c>
      <c r="D8" s="5" t="s">
        <v>12</v>
      </c>
      <c r="E8" s="4">
        <v>14710</v>
      </c>
      <c r="F8" s="4">
        <v>11</v>
      </c>
      <c r="G8" s="4">
        <v>13610</v>
      </c>
      <c r="H8" s="4" t="s">
        <v>9</v>
      </c>
      <c r="I8" s="11">
        <v>454</v>
      </c>
    </row>
    <row r="9" spans="1:9" s="3" customFormat="1" ht="18.75" customHeight="1">
      <c r="A9" s="10" t="s">
        <v>56</v>
      </c>
      <c r="B9" s="5" t="s">
        <v>14</v>
      </c>
      <c r="C9" s="5" t="s">
        <v>15</v>
      </c>
      <c r="D9" s="5" t="s">
        <v>8</v>
      </c>
      <c r="E9" s="4">
        <v>14330</v>
      </c>
      <c r="F9" s="4">
        <v>11</v>
      </c>
      <c r="G9" s="4">
        <v>13230</v>
      </c>
      <c r="H9" s="4" t="s">
        <v>13</v>
      </c>
      <c r="I9" s="11">
        <v>441</v>
      </c>
    </row>
    <row r="10" spans="1:9" s="3" customFormat="1" ht="18.75" customHeight="1">
      <c r="A10" s="10" t="s">
        <v>57</v>
      </c>
      <c r="B10" s="5" t="s">
        <v>17</v>
      </c>
      <c r="C10" s="5" t="s">
        <v>18</v>
      </c>
      <c r="D10" s="5" t="s">
        <v>12</v>
      </c>
      <c r="E10" s="4">
        <v>11896</v>
      </c>
      <c r="F10" s="4">
        <v>10</v>
      </c>
      <c r="G10" s="4">
        <v>10896</v>
      </c>
      <c r="H10" s="4" t="s">
        <v>16</v>
      </c>
      <c r="I10" s="11">
        <v>363</v>
      </c>
    </row>
    <row r="11" spans="1:9" s="3" customFormat="1" ht="18.75" customHeight="1">
      <c r="A11" s="10" t="s">
        <v>58</v>
      </c>
      <c r="B11" s="5" t="s">
        <v>23</v>
      </c>
      <c r="C11" s="5" t="s">
        <v>24</v>
      </c>
      <c r="D11" s="5" t="s">
        <v>25</v>
      </c>
      <c r="E11" s="4">
        <v>11568</v>
      </c>
      <c r="F11" s="4">
        <v>13</v>
      </c>
      <c r="G11" s="4">
        <v>10268</v>
      </c>
      <c r="H11" s="4" t="s">
        <v>22</v>
      </c>
      <c r="I11" s="11">
        <v>342</v>
      </c>
    </row>
    <row r="12" spans="1:9" s="3" customFormat="1" ht="18.75" customHeight="1">
      <c r="A12" s="10" t="s">
        <v>59</v>
      </c>
      <c r="B12" s="5" t="s">
        <v>17</v>
      </c>
      <c r="C12" s="5" t="s">
        <v>27</v>
      </c>
      <c r="D12" s="5" t="s">
        <v>25</v>
      </c>
      <c r="E12" s="4">
        <v>10945</v>
      </c>
      <c r="F12" s="4">
        <v>7</v>
      </c>
      <c r="G12" s="4">
        <v>10245</v>
      </c>
      <c r="H12" s="4" t="s">
        <v>26</v>
      </c>
      <c r="I12" s="11">
        <v>342</v>
      </c>
    </row>
    <row r="13" spans="1:9" s="3" customFormat="1" ht="18.75" customHeight="1">
      <c r="A13" s="10" t="s">
        <v>60</v>
      </c>
      <c r="B13" s="5" t="s">
        <v>37</v>
      </c>
      <c r="C13" s="5" t="s">
        <v>38</v>
      </c>
      <c r="D13" s="5" t="s">
        <v>39</v>
      </c>
      <c r="E13" s="4">
        <v>10307</v>
      </c>
      <c r="F13" s="4">
        <v>11</v>
      </c>
      <c r="G13" s="4">
        <v>9207</v>
      </c>
      <c r="H13" s="4" t="s">
        <v>36</v>
      </c>
      <c r="I13" s="11">
        <v>307</v>
      </c>
    </row>
    <row r="14" spans="1:9" s="3" customFormat="1" ht="18.75" customHeight="1">
      <c r="A14" s="10"/>
      <c r="B14" s="67" t="s">
        <v>50</v>
      </c>
      <c r="C14" s="67"/>
      <c r="D14" s="67"/>
      <c r="E14" s="67"/>
      <c r="F14" s="4"/>
      <c r="G14" s="4"/>
      <c r="H14" s="4"/>
      <c r="I14" s="11"/>
    </row>
    <row r="15" spans="1:9" s="3" customFormat="1" ht="18.75" customHeight="1">
      <c r="A15" s="10"/>
      <c r="B15" s="5" t="s">
        <v>48</v>
      </c>
      <c r="C15" s="5" t="s">
        <v>49</v>
      </c>
      <c r="D15" s="5" t="s">
        <v>12</v>
      </c>
      <c r="E15" s="4">
        <v>9316</v>
      </c>
      <c r="F15" s="4">
        <v>35</v>
      </c>
      <c r="G15" s="4">
        <v>0</v>
      </c>
      <c r="H15" s="4" t="s">
        <v>47</v>
      </c>
      <c r="I15" s="11">
        <v>0</v>
      </c>
    </row>
    <row r="16" spans="1:9" s="2" customFormat="1" ht="18.75" customHeight="1">
      <c r="A16" s="12"/>
      <c r="B16" s="63" t="s">
        <v>53</v>
      </c>
      <c r="C16" s="63"/>
      <c r="D16" s="63"/>
      <c r="E16" s="63"/>
      <c r="F16" s="63"/>
      <c r="G16" s="63"/>
      <c r="H16" s="63"/>
      <c r="I16" s="64"/>
    </row>
    <row r="17" spans="1:9" s="3" customFormat="1" ht="18.75" customHeight="1">
      <c r="A17" s="10" t="s">
        <v>51</v>
      </c>
      <c r="B17" s="5" t="s">
        <v>19</v>
      </c>
      <c r="C17" s="5" t="s">
        <v>20</v>
      </c>
      <c r="D17" s="5" t="s">
        <v>21</v>
      </c>
      <c r="E17" s="4">
        <v>11781</v>
      </c>
      <c r="F17" s="4">
        <v>10</v>
      </c>
      <c r="G17" s="4">
        <v>10781</v>
      </c>
      <c r="H17" s="4" t="s">
        <v>16</v>
      </c>
      <c r="I17" s="11">
        <v>359</v>
      </c>
    </row>
    <row r="18" spans="1:9" s="3" customFormat="1" ht="18.75" customHeight="1">
      <c r="A18" s="10" t="s">
        <v>54</v>
      </c>
      <c r="B18" s="5" t="s">
        <v>94</v>
      </c>
      <c r="C18" s="5" t="s">
        <v>95</v>
      </c>
      <c r="D18" s="5" t="s">
        <v>96</v>
      </c>
      <c r="E18" s="4">
        <v>9963</v>
      </c>
      <c r="F18" s="4">
        <v>7</v>
      </c>
      <c r="G18" s="4">
        <v>9263</v>
      </c>
      <c r="H18" s="4">
        <v>0.07</v>
      </c>
      <c r="I18" s="11">
        <v>332</v>
      </c>
    </row>
    <row r="19" spans="1:9" s="3" customFormat="1" ht="18.75" customHeight="1">
      <c r="A19" s="10" t="s">
        <v>55</v>
      </c>
      <c r="B19" s="5" t="s">
        <v>29</v>
      </c>
      <c r="C19" s="5" t="s">
        <v>30</v>
      </c>
      <c r="D19" s="5" t="s">
        <v>31</v>
      </c>
      <c r="E19" s="4">
        <v>10965</v>
      </c>
      <c r="F19" s="4">
        <v>11</v>
      </c>
      <c r="G19" s="4">
        <v>9865</v>
      </c>
      <c r="H19" s="4" t="s">
        <v>28</v>
      </c>
      <c r="I19" s="11">
        <v>329</v>
      </c>
    </row>
    <row r="20" spans="1:9" s="3" customFormat="1" ht="18.75" customHeight="1">
      <c r="A20" s="10" t="s">
        <v>56</v>
      </c>
      <c r="B20" s="5" t="s">
        <v>33</v>
      </c>
      <c r="C20" s="5" t="s">
        <v>34</v>
      </c>
      <c r="D20" s="5" t="s">
        <v>35</v>
      </c>
      <c r="E20" s="4">
        <v>12316</v>
      </c>
      <c r="F20" s="4">
        <v>25</v>
      </c>
      <c r="G20" s="4">
        <v>9816</v>
      </c>
      <c r="H20" s="4" t="s">
        <v>32</v>
      </c>
      <c r="I20" s="11">
        <v>327</v>
      </c>
    </row>
    <row r="21" spans="1:9" s="3" customFormat="1" ht="18.75" customHeight="1">
      <c r="A21" s="10" t="s">
        <v>57</v>
      </c>
      <c r="B21" s="5" t="s">
        <v>97</v>
      </c>
      <c r="C21" s="5" t="s">
        <v>98</v>
      </c>
      <c r="D21" s="5" t="s">
        <v>96</v>
      </c>
      <c r="E21" s="4">
        <v>8020</v>
      </c>
      <c r="F21" s="4">
        <v>14</v>
      </c>
      <c r="G21" s="4">
        <v>6620</v>
      </c>
      <c r="H21" s="4">
        <v>0.174</v>
      </c>
      <c r="I21" s="11">
        <v>267</v>
      </c>
    </row>
    <row r="22" spans="1:9" s="3" customFormat="1" ht="18.75" customHeight="1">
      <c r="A22" s="10" t="s">
        <v>58</v>
      </c>
      <c r="B22" s="5" t="s">
        <v>41</v>
      </c>
      <c r="C22" s="5" t="s">
        <v>42</v>
      </c>
      <c r="D22" s="5" t="s">
        <v>43</v>
      </c>
      <c r="E22" s="4">
        <v>8665</v>
      </c>
      <c r="F22" s="4">
        <v>16</v>
      </c>
      <c r="G22" s="4">
        <v>7065</v>
      </c>
      <c r="H22" s="4" t="s">
        <v>40</v>
      </c>
      <c r="I22" s="11">
        <v>236</v>
      </c>
    </row>
    <row r="23" spans="1:9" s="3" customFormat="1" ht="18.75" customHeight="1" thickBot="1">
      <c r="A23" s="10" t="s">
        <v>59</v>
      </c>
      <c r="B23" s="14" t="s">
        <v>45</v>
      </c>
      <c r="C23" s="14" t="s">
        <v>46</v>
      </c>
      <c r="D23" s="14" t="s">
        <v>12</v>
      </c>
      <c r="E23" s="15">
        <v>7277</v>
      </c>
      <c r="F23" s="15">
        <v>7</v>
      </c>
      <c r="G23" s="15">
        <v>6577</v>
      </c>
      <c r="H23" s="15" t="s">
        <v>44</v>
      </c>
      <c r="I23" s="16">
        <v>219</v>
      </c>
    </row>
  </sheetData>
  <sheetProtection/>
  <mergeCells count="5">
    <mergeCell ref="B5:I5"/>
    <mergeCell ref="B16:I16"/>
    <mergeCell ref="A1:I1"/>
    <mergeCell ref="A2:I2"/>
    <mergeCell ref="B14:E1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7.375" style="1" customWidth="1"/>
    <col min="2" max="2" width="18.875" style="0" bestFit="1" customWidth="1"/>
    <col min="3" max="3" width="25.00390625" style="0" customWidth="1"/>
    <col min="4" max="8" width="9.125" style="1" customWidth="1"/>
  </cols>
  <sheetData>
    <row r="1" spans="1:7" ht="30">
      <c r="A1" s="69" t="s">
        <v>203</v>
      </c>
      <c r="B1" s="69"/>
      <c r="C1" s="69"/>
      <c r="D1" s="69"/>
      <c r="E1" s="69"/>
      <c r="F1" s="69"/>
      <c r="G1" s="69"/>
    </row>
    <row r="2" ht="13.5" thickBot="1">
      <c r="A2" s="1" t="s">
        <v>145</v>
      </c>
    </row>
    <row r="3" spans="1:7" s="45" customFormat="1" ht="18" customHeight="1">
      <c r="A3" s="6" t="s">
        <v>134</v>
      </c>
      <c r="B3" s="8" t="s">
        <v>71</v>
      </c>
      <c r="C3" s="8" t="s">
        <v>72</v>
      </c>
      <c r="D3" s="8" t="s">
        <v>101</v>
      </c>
      <c r="E3" s="8" t="s">
        <v>102</v>
      </c>
      <c r="F3" s="8" t="s">
        <v>103</v>
      </c>
      <c r="G3" s="9" t="s">
        <v>104</v>
      </c>
    </row>
    <row r="4" spans="1:8" s="3" customFormat="1" ht="18" customHeight="1">
      <c r="A4" s="68" t="s">
        <v>52</v>
      </c>
      <c r="B4" s="63"/>
      <c r="C4" s="63"/>
      <c r="D4" s="63"/>
      <c r="E4" s="63"/>
      <c r="F4" s="63"/>
      <c r="G4" s="64"/>
      <c r="H4" s="46"/>
    </row>
    <row r="5" spans="1:8" s="3" customFormat="1" ht="18" customHeight="1">
      <c r="A5" s="10" t="s">
        <v>51</v>
      </c>
      <c r="B5" s="47" t="s">
        <v>197</v>
      </c>
      <c r="C5" s="47" t="s">
        <v>198</v>
      </c>
      <c r="D5" s="48">
        <v>7892</v>
      </c>
      <c r="E5" s="4">
        <v>3</v>
      </c>
      <c r="F5" s="48">
        <f>D5-E5*100</f>
        <v>7592</v>
      </c>
      <c r="G5" s="11">
        <f aca="true" t="shared" si="0" ref="G5:G13">ROUND(E5*100/D5,2)</f>
        <v>0.04</v>
      </c>
      <c r="H5" s="46"/>
    </row>
    <row r="6" spans="1:8" s="3" customFormat="1" ht="18" customHeight="1">
      <c r="A6" s="10" t="s">
        <v>54</v>
      </c>
      <c r="B6" s="47" t="s">
        <v>74</v>
      </c>
      <c r="C6" s="47" t="s">
        <v>8</v>
      </c>
      <c r="D6" s="48">
        <v>6764</v>
      </c>
      <c r="E6" s="4">
        <v>3</v>
      </c>
      <c r="F6" s="48">
        <f aca="true" t="shared" si="1" ref="F6:F11">D6-E6*100</f>
        <v>6464</v>
      </c>
      <c r="G6" s="11">
        <f t="shared" si="0"/>
        <v>0.04</v>
      </c>
      <c r="H6" s="46"/>
    </row>
    <row r="7" spans="1:8" s="3" customFormat="1" ht="18" customHeight="1">
      <c r="A7" s="10" t="s">
        <v>55</v>
      </c>
      <c r="B7" s="47" t="s">
        <v>73</v>
      </c>
      <c r="C7" s="47" t="s">
        <v>4</v>
      </c>
      <c r="D7" s="48">
        <v>6291</v>
      </c>
      <c r="E7" s="4">
        <v>4</v>
      </c>
      <c r="F7" s="48">
        <f t="shared" si="1"/>
        <v>5891</v>
      </c>
      <c r="G7" s="11">
        <f t="shared" si="0"/>
        <v>0.06</v>
      </c>
      <c r="H7" s="46"/>
    </row>
    <row r="8" spans="1:8" s="3" customFormat="1" ht="18" customHeight="1">
      <c r="A8" s="51"/>
      <c r="B8" s="52"/>
      <c r="C8" s="52"/>
      <c r="D8" s="52"/>
      <c r="E8" s="52"/>
      <c r="F8" s="52"/>
      <c r="G8" s="53"/>
      <c r="H8" s="46"/>
    </row>
    <row r="9" spans="1:8" s="3" customFormat="1" ht="18" customHeight="1">
      <c r="A9" s="10" t="s">
        <v>57</v>
      </c>
      <c r="B9" s="47" t="s">
        <v>201</v>
      </c>
      <c r="C9" s="47" t="s">
        <v>110</v>
      </c>
      <c r="D9" s="48">
        <v>4886</v>
      </c>
      <c r="E9" s="4">
        <v>1</v>
      </c>
      <c r="F9" s="48">
        <f t="shared" si="1"/>
        <v>4786</v>
      </c>
      <c r="G9" s="11">
        <f t="shared" si="0"/>
        <v>0.02</v>
      </c>
      <c r="H9" s="46"/>
    </row>
    <row r="10" spans="1:8" s="3" customFormat="1" ht="18" customHeight="1">
      <c r="A10" s="10" t="s">
        <v>58</v>
      </c>
      <c r="B10" s="47" t="s">
        <v>109</v>
      </c>
      <c r="C10" s="47" t="s">
        <v>110</v>
      </c>
      <c r="D10" s="48">
        <v>4435</v>
      </c>
      <c r="E10" s="4">
        <v>2</v>
      </c>
      <c r="F10" s="48">
        <f t="shared" si="1"/>
        <v>4235</v>
      </c>
      <c r="G10" s="11">
        <f t="shared" si="0"/>
        <v>0.05</v>
      </c>
      <c r="H10" s="46"/>
    </row>
    <row r="11" spans="1:8" s="3" customFormat="1" ht="18" customHeight="1">
      <c r="A11" s="10" t="s">
        <v>59</v>
      </c>
      <c r="B11" s="47" t="s">
        <v>186</v>
      </c>
      <c r="C11" s="47" t="s">
        <v>110</v>
      </c>
      <c r="D11" s="48">
        <v>4049</v>
      </c>
      <c r="E11" s="4">
        <v>2</v>
      </c>
      <c r="F11" s="48">
        <f t="shared" si="1"/>
        <v>3849</v>
      </c>
      <c r="G11" s="11">
        <f t="shared" si="0"/>
        <v>0.05</v>
      </c>
      <c r="H11" s="46"/>
    </row>
    <row r="12" spans="1:8" s="3" customFormat="1" ht="18" customHeight="1">
      <c r="A12" s="10" t="s">
        <v>60</v>
      </c>
      <c r="B12" s="47" t="s">
        <v>87</v>
      </c>
      <c r="C12" s="47" t="s">
        <v>39</v>
      </c>
      <c r="D12" s="48">
        <v>3808</v>
      </c>
      <c r="E12" s="4">
        <v>8</v>
      </c>
      <c r="F12" s="48">
        <f>D12-E12*100</f>
        <v>3008</v>
      </c>
      <c r="G12" s="11">
        <f t="shared" si="0"/>
        <v>0.21</v>
      </c>
      <c r="H12" s="46"/>
    </row>
    <row r="13" spans="1:8" s="3" customFormat="1" ht="18" customHeight="1">
      <c r="A13" s="10" t="s">
        <v>92</v>
      </c>
      <c r="B13" s="47" t="s">
        <v>88</v>
      </c>
      <c r="C13" s="47" t="s">
        <v>12</v>
      </c>
      <c r="D13" s="48">
        <v>3718</v>
      </c>
      <c r="E13" s="4">
        <v>8</v>
      </c>
      <c r="F13" s="48">
        <f>D13-E13*100</f>
        <v>2918</v>
      </c>
      <c r="G13" s="11">
        <f t="shared" si="0"/>
        <v>0.22</v>
      </c>
      <c r="H13" s="46"/>
    </row>
    <row r="14" spans="1:8" s="3" customFormat="1" ht="18" customHeight="1">
      <c r="A14" s="68" t="s">
        <v>53</v>
      </c>
      <c r="B14" s="63"/>
      <c r="C14" s="63"/>
      <c r="D14" s="63"/>
      <c r="E14" s="63"/>
      <c r="F14" s="63"/>
      <c r="G14" s="64"/>
      <c r="H14" s="46"/>
    </row>
    <row r="15" spans="1:8" s="3" customFormat="1" ht="18" customHeight="1">
      <c r="A15" s="10" t="s">
        <v>51</v>
      </c>
      <c r="B15" s="47" t="s">
        <v>86</v>
      </c>
      <c r="C15" s="47" t="s">
        <v>35</v>
      </c>
      <c r="D15" s="48">
        <v>4323</v>
      </c>
      <c r="E15" s="4">
        <v>3</v>
      </c>
      <c r="F15" s="48">
        <f>D15-E15*100</f>
        <v>4023</v>
      </c>
      <c r="G15" s="11">
        <f aca="true" t="shared" si="2" ref="G15:G23">ROUND(E15*100/D15,2)</f>
        <v>0.07</v>
      </c>
      <c r="H15" s="46"/>
    </row>
    <row r="16" spans="1:8" s="3" customFormat="1" ht="18" customHeight="1">
      <c r="A16" s="10" t="s">
        <v>54</v>
      </c>
      <c r="B16" s="47" t="s">
        <v>82</v>
      </c>
      <c r="C16" s="47" t="s">
        <v>21</v>
      </c>
      <c r="D16" s="48">
        <v>4352</v>
      </c>
      <c r="E16" s="4">
        <v>4</v>
      </c>
      <c r="F16" s="48">
        <f aca="true" t="shared" si="3" ref="F16:F23">D16-E16*100</f>
        <v>3952</v>
      </c>
      <c r="G16" s="11">
        <f t="shared" si="2"/>
        <v>0.09</v>
      </c>
      <c r="H16" s="46"/>
    </row>
    <row r="17" spans="1:8" s="3" customFormat="1" ht="18" customHeight="1">
      <c r="A17" s="10" t="s">
        <v>55</v>
      </c>
      <c r="B17" s="47" t="s">
        <v>89</v>
      </c>
      <c r="C17" s="47" t="s">
        <v>31</v>
      </c>
      <c r="D17" s="48">
        <v>3834</v>
      </c>
      <c r="E17" s="4">
        <v>2</v>
      </c>
      <c r="F17" s="48">
        <f t="shared" si="3"/>
        <v>3634</v>
      </c>
      <c r="G17" s="11">
        <f t="shared" si="2"/>
        <v>0.05</v>
      </c>
      <c r="H17" s="46"/>
    </row>
    <row r="18" spans="1:8" s="3" customFormat="1" ht="18" customHeight="1">
      <c r="A18" s="10" t="s">
        <v>56</v>
      </c>
      <c r="B18" s="47" t="s">
        <v>78</v>
      </c>
      <c r="C18" s="47" t="s">
        <v>79</v>
      </c>
      <c r="D18" s="48">
        <v>3654</v>
      </c>
      <c r="E18" s="4">
        <v>4</v>
      </c>
      <c r="F18" s="48">
        <f t="shared" si="3"/>
        <v>3254</v>
      </c>
      <c r="G18" s="11">
        <f t="shared" si="2"/>
        <v>0.11</v>
      </c>
      <c r="H18" s="46"/>
    </row>
    <row r="19" spans="1:8" s="3" customFormat="1" ht="18" customHeight="1">
      <c r="A19" s="10" t="s">
        <v>57</v>
      </c>
      <c r="B19" s="47" t="s">
        <v>77</v>
      </c>
      <c r="C19" s="47" t="s">
        <v>12</v>
      </c>
      <c r="D19" s="48">
        <v>3087</v>
      </c>
      <c r="E19" s="4">
        <v>1</v>
      </c>
      <c r="F19" s="48">
        <f t="shared" si="3"/>
        <v>2987</v>
      </c>
      <c r="G19" s="11">
        <f t="shared" si="2"/>
        <v>0.03</v>
      </c>
      <c r="H19" s="46"/>
    </row>
    <row r="20" spans="1:8" s="3" customFormat="1" ht="18" customHeight="1">
      <c r="A20" s="10" t="s">
        <v>58</v>
      </c>
      <c r="B20" s="47" t="s">
        <v>85</v>
      </c>
      <c r="C20" s="47" t="s">
        <v>79</v>
      </c>
      <c r="D20" s="48">
        <v>2775</v>
      </c>
      <c r="E20" s="4">
        <v>5</v>
      </c>
      <c r="F20" s="48">
        <f t="shared" si="3"/>
        <v>2275</v>
      </c>
      <c r="G20" s="11">
        <f t="shared" si="2"/>
        <v>0.18</v>
      </c>
      <c r="H20" s="46"/>
    </row>
    <row r="21" spans="1:8" s="3" customFormat="1" ht="18" customHeight="1">
      <c r="A21" s="10" t="s">
        <v>59</v>
      </c>
      <c r="B21" s="47" t="s">
        <v>127</v>
      </c>
      <c r="C21" s="47" t="s">
        <v>79</v>
      </c>
      <c r="D21" s="48">
        <v>2653</v>
      </c>
      <c r="E21" s="4">
        <v>4</v>
      </c>
      <c r="F21" s="48">
        <f t="shared" si="3"/>
        <v>2253</v>
      </c>
      <c r="G21" s="11">
        <f t="shared" si="2"/>
        <v>0.15</v>
      </c>
      <c r="H21" s="46"/>
    </row>
    <row r="22" spans="1:8" s="3" customFormat="1" ht="18" customHeight="1">
      <c r="A22" s="10" t="s">
        <v>60</v>
      </c>
      <c r="B22" s="47" t="s">
        <v>130</v>
      </c>
      <c r="C22" s="47" t="s">
        <v>125</v>
      </c>
      <c r="D22" s="48">
        <v>2450</v>
      </c>
      <c r="E22" s="4">
        <v>2</v>
      </c>
      <c r="F22" s="48">
        <f t="shared" si="3"/>
        <v>2250</v>
      </c>
      <c r="G22" s="11">
        <f t="shared" si="2"/>
        <v>0.08</v>
      </c>
      <c r="H22" s="46"/>
    </row>
    <row r="23" spans="1:8" s="3" customFormat="1" ht="18" customHeight="1">
      <c r="A23" s="10" t="s">
        <v>92</v>
      </c>
      <c r="B23" s="47" t="s">
        <v>124</v>
      </c>
      <c r="C23" s="47" t="s">
        <v>125</v>
      </c>
      <c r="D23" s="48">
        <v>2058</v>
      </c>
      <c r="E23" s="4">
        <v>5</v>
      </c>
      <c r="F23" s="48">
        <f t="shared" si="3"/>
        <v>1558</v>
      </c>
      <c r="G23" s="11">
        <f t="shared" si="2"/>
        <v>0.24</v>
      </c>
      <c r="H23" s="46"/>
    </row>
    <row r="24" spans="1:8" s="3" customFormat="1" ht="18" customHeight="1">
      <c r="A24" s="68" t="s">
        <v>193</v>
      </c>
      <c r="B24" s="63"/>
      <c r="C24" s="63"/>
      <c r="D24" s="63"/>
      <c r="E24" s="63"/>
      <c r="F24" s="63"/>
      <c r="G24" s="64"/>
      <c r="H24" s="46"/>
    </row>
    <row r="25" spans="1:7" ht="19.5" customHeight="1">
      <c r="A25" s="10" t="s">
        <v>51</v>
      </c>
      <c r="B25" s="47" t="s">
        <v>199</v>
      </c>
      <c r="C25" s="47" t="s">
        <v>200</v>
      </c>
      <c r="D25" s="48">
        <v>6025</v>
      </c>
      <c r="E25" s="4">
        <v>9</v>
      </c>
      <c r="F25" s="48">
        <f>D25-E25*100</f>
        <v>5125</v>
      </c>
      <c r="G25" s="11">
        <f>ROUND(E25*100/D25,2)</f>
        <v>0.15</v>
      </c>
    </row>
    <row r="26" spans="1:7" ht="17.25" customHeight="1" thickBot="1">
      <c r="A26" s="13" t="s">
        <v>54</v>
      </c>
      <c r="B26" s="49" t="s">
        <v>173</v>
      </c>
      <c r="C26" s="49" t="s">
        <v>202</v>
      </c>
      <c r="D26" s="50">
        <v>4733</v>
      </c>
      <c r="E26" s="15">
        <v>1</v>
      </c>
      <c r="F26" s="50">
        <f>D26-E26*100</f>
        <v>4633</v>
      </c>
      <c r="G26" s="16">
        <f>ROUND(E26*100/D26,2)</f>
        <v>0.02</v>
      </c>
    </row>
  </sheetData>
  <sheetProtection/>
  <mergeCells count="4">
    <mergeCell ref="A4:G4"/>
    <mergeCell ref="A14:G14"/>
    <mergeCell ref="A24:G24"/>
    <mergeCell ref="A1:G1"/>
  </mergeCells>
  <printOptions/>
  <pageMargins left="0.787401575" right="0.5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8">
      <selection activeCell="D27" sqref="D27"/>
    </sheetView>
  </sheetViews>
  <sheetFormatPr defaultColWidth="9.00390625" defaultRowHeight="12.75"/>
  <cols>
    <col min="2" max="2" width="20.00390625" style="0" customWidth="1"/>
    <col min="3" max="3" width="25.625" style="0" customWidth="1"/>
  </cols>
  <sheetData>
    <row r="1" spans="1:7" ht="23.25">
      <c r="A1" s="71" t="s">
        <v>205</v>
      </c>
      <c r="B1" s="71"/>
      <c r="C1" s="71"/>
      <c r="D1" s="71"/>
      <c r="E1" s="71"/>
      <c r="F1" s="44"/>
      <c r="G1" s="44"/>
    </row>
    <row r="2" spans="1:7" ht="13.5" thickBot="1">
      <c r="A2" s="1"/>
      <c r="D2" s="1"/>
      <c r="E2" s="1"/>
      <c r="F2" s="1"/>
      <c r="G2" s="1"/>
    </row>
    <row r="3" spans="1:5" ht="18" customHeight="1">
      <c r="A3" s="6" t="s">
        <v>134</v>
      </c>
      <c r="B3" s="8" t="s">
        <v>71</v>
      </c>
      <c r="C3" s="8" t="s">
        <v>100</v>
      </c>
      <c r="D3" s="8" t="s">
        <v>142</v>
      </c>
      <c r="E3" s="9" t="s">
        <v>143</v>
      </c>
    </row>
    <row r="4" spans="1:5" ht="18" customHeight="1">
      <c r="A4" s="72" t="s">
        <v>52</v>
      </c>
      <c r="B4" s="73"/>
      <c r="C4" s="73"/>
      <c r="D4" s="73"/>
      <c r="E4" s="74"/>
    </row>
    <row r="5" spans="1:5" ht="18" customHeight="1">
      <c r="A5" s="10" t="s">
        <v>51</v>
      </c>
      <c r="B5" s="5" t="s">
        <v>74</v>
      </c>
      <c r="C5" s="5" t="s">
        <v>8</v>
      </c>
      <c r="D5" s="4">
        <v>8</v>
      </c>
      <c r="E5" s="11">
        <v>33</v>
      </c>
    </row>
    <row r="6" spans="1:5" ht="18" customHeight="1">
      <c r="A6" s="10" t="s">
        <v>54</v>
      </c>
      <c r="B6" s="5" t="s">
        <v>109</v>
      </c>
      <c r="C6" s="5" t="s">
        <v>110</v>
      </c>
      <c r="D6" s="4">
        <v>3</v>
      </c>
      <c r="E6" s="11">
        <v>2</v>
      </c>
    </row>
    <row r="7" spans="1:5" ht="18" customHeight="1">
      <c r="A7" s="10" t="s">
        <v>55</v>
      </c>
      <c r="B7" s="5" t="s">
        <v>204</v>
      </c>
      <c r="C7" s="5" t="s">
        <v>8</v>
      </c>
      <c r="D7" s="4">
        <v>3</v>
      </c>
      <c r="E7" s="11">
        <v>23</v>
      </c>
    </row>
    <row r="8" spans="1:7" ht="18" customHeight="1">
      <c r="A8" s="10" t="s">
        <v>56</v>
      </c>
      <c r="B8" s="5" t="s">
        <v>73</v>
      </c>
      <c r="C8" s="5" t="s">
        <v>4</v>
      </c>
      <c r="D8" s="4">
        <v>3</v>
      </c>
      <c r="E8" s="11">
        <v>24</v>
      </c>
      <c r="F8" s="1"/>
      <c r="G8" s="1"/>
    </row>
    <row r="9" spans="1:5" ht="18" customHeight="1">
      <c r="A9" s="72" t="s">
        <v>53</v>
      </c>
      <c r="B9" s="73"/>
      <c r="C9" s="73"/>
      <c r="D9" s="73"/>
      <c r="E9" s="74"/>
    </row>
    <row r="10" spans="1:5" ht="18" customHeight="1" thickBot="1">
      <c r="A10" s="13" t="s">
        <v>51</v>
      </c>
      <c r="B10" s="14" t="s">
        <v>86</v>
      </c>
      <c r="C10" s="14" t="s">
        <v>35</v>
      </c>
      <c r="D10" s="15">
        <v>3</v>
      </c>
      <c r="E10" s="16">
        <v>16</v>
      </c>
    </row>
    <row r="11" spans="1:5" ht="18" customHeight="1">
      <c r="A11" s="1"/>
      <c r="D11" s="1"/>
      <c r="E11" s="1"/>
    </row>
    <row r="15" spans="1:5" ht="23.25">
      <c r="A15" s="71" t="s">
        <v>211</v>
      </c>
      <c r="B15" s="71"/>
      <c r="C15" s="71"/>
      <c r="D15" s="71"/>
      <c r="E15" s="71"/>
    </row>
    <row r="16" spans="1:5" ht="13.5" thickBot="1">
      <c r="A16" s="1"/>
      <c r="D16" s="1"/>
      <c r="E16" s="1"/>
    </row>
    <row r="17" spans="1:5" ht="17.25" customHeight="1">
      <c r="A17" s="6" t="s">
        <v>134</v>
      </c>
      <c r="B17" s="8" t="s">
        <v>71</v>
      </c>
      <c r="C17" s="8" t="s">
        <v>100</v>
      </c>
      <c r="D17" s="8" t="s">
        <v>142</v>
      </c>
      <c r="E17" s="9" t="s">
        <v>143</v>
      </c>
    </row>
    <row r="18" spans="1:5" ht="17.25" customHeight="1">
      <c r="A18" s="68" t="s">
        <v>52</v>
      </c>
      <c r="B18" s="63"/>
      <c r="C18" s="63"/>
      <c r="D18" s="63"/>
      <c r="E18" s="64"/>
    </row>
    <row r="19" spans="1:5" ht="17.25" customHeight="1">
      <c r="A19" s="10" t="s">
        <v>51</v>
      </c>
      <c r="B19" s="5" t="s">
        <v>206</v>
      </c>
      <c r="C19" s="5" t="s">
        <v>207</v>
      </c>
      <c r="D19" s="4">
        <v>7</v>
      </c>
      <c r="E19" s="11">
        <v>23</v>
      </c>
    </row>
    <row r="20" spans="1:5" ht="17.25" customHeight="1">
      <c r="A20" s="10" t="s">
        <v>54</v>
      </c>
      <c r="B20" s="5" t="s">
        <v>74</v>
      </c>
      <c r="C20" s="5" t="s">
        <v>8</v>
      </c>
      <c r="D20" s="4">
        <v>7</v>
      </c>
      <c r="E20" s="11">
        <v>30</v>
      </c>
    </row>
    <row r="21" spans="1:5" ht="17.25" customHeight="1">
      <c r="A21" s="57"/>
      <c r="B21" s="54"/>
      <c r="C21" s="54"/>
      <c r="D21" s="54"/>
      <c r="E21" s="58"/>
    </row>
    <row r="22" spans="1:5" ht="17.25" customHeight="1">
      <c r="A22" s="10" t="s">
        <v>56</v>
      </c>
      <c r="B22" s="5" t="s">
        <v>73</v>
      </c>
      <c r="C22" s="5" t="s">
        <v>4</v>
      </c>
      <c r="D22" s="4">
        <v>3</v>
      </c>
      <c r="E22" s="11">
        <v>15</v>
      </c>
    </row>
    <row r="23" spans="1:5" ht="17.25" customHeight="1">
      <c r="A23" s="10" t="s">
        <v>57</v>
      </c>
      <c r="B23" s="5" t="s">
        <v>109</v>
      </c>
      <c r="C23" s="5" t="s">
        <v>110</v>
      </c>
      <c r="D23" s="4">
        <v>3</v>
      </c>
      <c r="E23" s="11">
        <v>17</v>
      </c>
    </row>
    <row r="24" spans="1:5" ht="17.25" customHeight="1">
      <c r="A24" s="68" t="s">
        <v>53</v>
      </c>
      <c r="B24" s="63"/>
      <c r="C24" s="63"/>
      <c r="D24" s="63"/>
      <c r="E24" s="64"/>
    </row>
    <row r="25" spans="1:5" ht="17.25" customHeight="1">
      <c r="A25" s="10" t="s">
        <v>51</v>
      </c>
      <c r="B25" s="5" t="s">
        <v>86</v>
      </c>
      <c r="C25" s="5" t="s">
        <v>35</v>
      </c>
      <c r="D25" s="4">
        <v>3</v>
      </c>
      <c r="E25" s="11">
        <v>20</v>
      </c>
    </row>
    <row r="26" spans="1:5" ht="17.25" customHeight="1">
      <c r="A26" s="68" t="s">
        <v>193</v>
      </c>
      <c r="B26" s="63"/>
      <c r="C26" s="63"/>
      <c r="D26" s="63"/>
      <c r="E26" s="64"/>
    </row>
    <row r="27" spans="1:5" ht="17.25" customHeight="1">
      <c r="A27" s="10" t="s">
        <v>51</v>
      </c>
      <c r="B27" s="5" t="s">
        <v>209</v>
      </c>
      <c r="C27" s="5" t="s">
        <v>210</v>
      </c>
      <c r="D27" s="4">
        <v>3</v>
      </c>
      <c r="E27" s="11">
        <v>9</v>
      </c>
    </row>
    <row r="28" spans="1:5" ht="15" customHeight="1" thickBot="1">
      <c r="A28" s="13" t="s">
        <v>54</v>
      </c>
      <c r="B28" s="14" t="s">
        <v>208</v>
      </c>
      <c r="C28" s="14" t="s">
        <v>202</v>
      </c>
      <c r="D28" s="15">
        <v>3</v>
      </c>
      <c r="E28" s="16">
        <v>29</v>
      </c>
    </row>
  </sheetData>
  <sheetProtection/>
  <mergeCells count="7">
    <mergeCell ref="A26:E26"/>
    <mergeCell ref="A4:E4"/>
    <mergeCell ref="A9:E9"/>
    <mergeCell ref="A1:E1"/>
    <mergeCell ref="A15:E15"/>
    <mergeCell ref="A18:E18"/>
    <mergeCell ref="A24:E2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8" sqref="C18"/>
    </sheetView>
  </sheetViews>
  <sheetFormatPr defaultColWidth="9.00390625" defaultRowHeight="12.75"/>
  <cols>
    <col min="2" max="2" width="19.25390625" style="0" customWidth="1"/>
    <col min="3" max="3" width="28.25390625" style="0" customWidth="1"/>
    <col min="4" max="4" width="8.875" style="1" customWidth="1"/>
    <col min="5" max="5" width="9.125" style="1" customWidth="1"/>
  </cols>
  <sheetData>
    <row r="1" spans="1:5" ht="23.25">
      <c r="A1" s="71" t="s">
        <v>220</v>
      </c>
      <c r="B1" s="71"/>
      <c r="C1" s="71"/>
      <c r="D1" s="71"/>
      <c r="E1" s="71"/>
    </row>
    <row r="2" ht="13.5" thickBot="1">
      <c r="A2" s="1"/>
    </row>
    <row r="3" spans="1:5" ht="18.75" customHeight="1">
      <c r="A3" s="6" t="s">
        <v>134</v>
      </c>
      <c r="B3" s="8" t="s">
        <v>71</v>
      </c>
      <c r="C3" s="8" t="s">
        <v>100</v>
      </c>
      <c r="D3" s="8" t="s">
        <v>142</v>
      </c>
      <c r="E3" s="9" t="s">
        <v>143</v>
      </c>
    </row>
    <row r="4" spans="1:5" ht="18.75" customHeight="1">
      <c r="A4" s="68" t="s">
        <v>52</v>
      </c>
      <c r="B4" s="63"/>
      <c r="C4" s="63"/>
      <c r="D4" s="63"/>
      <c r="E4" s="64"/>
    </row>
    <row r="5" spans="1:5" ht="18.75" customHeight="1">
      <c r="A5" s="10" t="s">
        <v>51</v>
      </c>
      <c r="B5" s="5" t="s">
        <v>74</v>
      </c>
      <c r="C5" s="5" t="s">
        <v>8</v>
      </c>
      <c r="D5" s="4">
        <v>8</v>
      </c>
      <c r="E5" s="11">
        <v>7</v>
      </c>
    </row>
    <row r="6" spans="1:5" ht="18.75" customHeight="1">
      <c r="A6" s="10" t="s">
        <v>54</v>
      </c>
      <c r="B6" s="5" t="s">
        <v>206</v>
      </c>
      <c r="C6" s="5" t="s">
        <v>219</v>
      </c>
      <c r="D6" s="4">
        <v>7</v>
      </c>
      <c r="E6" s="11">
        <v>32</v>
      </c>
    </row>
    <row r="7" spans="1:5" ht="18.75" customHeight="1">
      <c r="A7" s="10" t="s">
        <v>55</v>
      </c>
      <c r="B7" s="5" t="s">
        <v>73</v>
      </c>
      <c r="C7" s="5" t="s">
        <v>4</v>
      </c>
      <c r="D7" s="4">
        <v>4</v>
      </c>
      <c r="E7" s="11">
        <v>13</v>
      </c>
    </row>
    <row r="8" spans="1:5" ht="18.75" customHeight="1">
      <c r="A8" s="10" t="s">
        <v>56</v>
      </c>
      <c r="B8" s="5" t="s">
        <v>218</v>
      </c>
      <c r="C8" s="5" t="s">
        <v>110</v>
      </c>
      <c r="D8" s="4">
        <v>3</v>
      </c>
      <c r="E8" s="11">
        <v>3</v>
      </c>
    </row>
    <row r="9" spans="1:5" ht="18.75" customHeight="1">
      <c r="A9" s="10" t="s">
        <v>57</v>
      </c>
      <c r="B9" s="5" t="s">
        <v>109</v>
      </c>
      <c r="C9" s="5" t="s">
        <v>110</v>
      </c>
      <c r="D9" s="4">
        <v>3</v>
      </c>
      <c r="E9" s="11">
        <v>5</v>
      </c>
    </row>
    <row r="10" spans="1:5" ht="18.75" customHeight="1">
      <c r="A10" s="10" t="s">
        <v>58</v>
      </c>
      <c r="B10" s="5" t="s">
        <v>204</v>
      </c>
      <c r="C10" s="5" t="s">
        <v>8</v>
      </c>
      <c r="D10" s="4"/>
      <c r="E10" s="11"/>
    </row>
    <row r="11" spans="1:5" ht="18.75" customHeight="1">
      <c r="A11" s="68" t="s">
        <v>53</v>
      </c>
      <c r="B11" s="63"/>
      <c r="C11" s="63"/>
      <c r="D11" s="63"/>
      <c r="E11" s="64"/>
    </row>
    <row r="12" spans="1:5" ht="18.75" customHeight="1">
      <c r="A12" s="10" t="s">
        <v>51</v>
      </c>
      <c r="B12" s="5" t="s">
        <v>86</v>
      </c>
      <c r="C12" s="5" t="s">
        <v>35</v>
      </c>
      <c r="D12" s="4">
        <v>4</v>
      </c>
      <c r="E12" s="11">
        <v>13</v>
      </c>
    </row>
    <row r="13" spans="1:5" ht="18.75" customHeight="1">
      <c r="A13" s="10" t="s">
        <v>54</v>
      </c>
      <c r="B13" s="55" t="s">
        <v>214</v>
      </c>
      <c r="C13" s="55" t="s">
        <v>215</v>
      </c>
      <c r="D13" s="4">
        <v>4</v>
      </c>
      <c r="E13" s="11">
        <v>17</v>
      </c>
    </row>
    <row r="14" spans="1:5" ht="18.75" customHeight="1">
      <c r="A14" s="10" t="s">
        <v>55</v>
      </c>
      <c r="B14" s="55" t="s">
        <v>212</v>
      </c>
      <c r="C14" s="55" t="s">
        <v>213</v>
      </c>
      <c r="D14" s="4">
        <v>4</v>
      </c>
      <c r="E14" s="11">
        <v>22</v>
      </c>
    </row>
    <row r="15" spans="1:5" ht="18.75" customHeight="1">
      <c r="A15" s="68" t="s">
        <v>193</v>
      </c>
      <c r="B15" s="63"/>
      <c r="C15" s="63"/>
      <c r="D15" s="63"/>
      <c r="E15" s="64"/>
    </row>
    <row r="16" spans="1:5" ht="18.75" customHeight="1">
      <c r="A16" s="10" t="s">
        <v>51</v>
      </c>
      <c r="B16" s="55" t="s">
        <v>209</v>
      </c>
      <c r="C16" s="55" t="s">
        <v>210</v>
      </c>
      <c r="D16" s="4">
        <v>7</v>
      </c>
      <c r="E16" s="11">
        <v>9</v>
      </c>
    </row>
    <row r="17" spans="1:5" ht="18.75" customHeight="1">
      <c r="A17" s="10" t="s">
        <v>54</v>
      </c>
      <c r="B17" s="55" t="s">
        <v>208</v>
      </c>
      <c r="C17" s="55" t="s">
        <v>202</v>
      </c>
      <c r="D17" s="4">
        <v>4</v>
      </c>
      <c r="E17" s="11">
        <v>8</v>
      </c>
    </row>
    <row r="18" spans="1:5" ht="18.75" customHeight="1" thickBot="1">
      <c r="A18" s="13" t="s">
        <v>55</v>
      </c>
      <c r="B18" s="56" t="s">
        <v>216</v>
      </c>
      <c r="C18" s="56" t="s">
        <v>217</v>
      </c>
      <c r="D18" s="15">
        <v>4</v>
      </c>
      <c r="E18" s="16">
        <v>12</v>
      </c>
    </row>
  </sheetData>
  <sheetProtection/>
  <mergeCells count="4">
    <mergeCell ref="A1:E1"/>
    <mergeCell ref="A4:E4"/>
    <mergeCell ref="A11:E11"/>
    <mergeCell ref="A15:E1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6.00390625" style="1" customWidth="1"/>
    <col min="2" max="2" width="20.00390625" style="0" customWidth="1"/>
    <col min="3" max="3" width="25.25390625" style="0" customWidth="1"/>
    <col min="4" max="4" width="7.625" style="1" customWidth="1"/>
    <col min="5" max="5" width="7.25390625" style="1" customWidth="1"/>
    <col min="6" max="6" width="7.875" style="1" customWidth="1"/>
    <col min="7" max="7" width="8.25390625" style="1" customWidth="1"/>
    <col min="8" max="8" width="24.375" style="0" bestFit="1" customWidth="1"/>
  </cols>
  <sheetData>
    <row r="1" spans="1:7" ht="26.25">
      <c r="A1" s="83" t="s">
        <v>234</v>
      </c>
      <c r="B1" s="83"/>
      <c r="C1" s="83"/>
      <c r="D1" s="83"/>
      <c r="E1" s="83"/>
      <c r="F1" s="83"/>
      <c r="G1" s="83"/>
    </row>
    <row r="2" ht="13.5" thickBot="1"/>
    <row r="3" spans="1:7" s="3" customFormat="1" ht="21" customHeight="1">
      <c r="A3" s="6" t="s">
        <v>134</v>
      </c>
      <c r="B3" s="8" t="s">
        <v>61</v>
      </c>
      <c r="C3" s="8" t="s">
        <v>195</v>
      </c>
      <c r="D3" s="8" t="s">
        <v>64</v>
      </c>
      <c r="E3" s="8" t="s">
        <v>65</v>
      </c>
      <c r="F3" s="8" t="s">
        <v>66</v>
      </c>
      <c r="G3" s="9" t="s">
        <v>67</v>
      </c>
    </row>
    <row r="4" spans="1:7" s="3" customFormat="1" ht="21" customHeight="1">
      <c r="A4" s="68" t="s">
        <v>52</v>
      </c>
      <c r="B4" s="63"/>
      <c r="C4" s="63"/>
      <c r="D4" s="63"/>
      <c r="E4" s="63"/>
      <c r="F4" s="63"/>
      <c r="G4" s="64"/>
    </row>
    <row r="5" spans="1:7" s="3" customFormat="1" ht="21" customHeight="1">
      <c r="A5" s="10" t="s">
        <v>51</v>
      </c>
      <c r="B5" s="5" t="s">
        <v>197</v>
      </c>
      <c r="C5" s="5" t="s">
        <v>198</v>
      </c>
      <c r="D5" s="4">
        <v>7460</v>
      </c>
      <c r="E5" s="4">
        <v>19</v>
      </c>
      <c r="F5" s="4">
        <f>D5-E5*100</f>
        <v>5560</v>
      </c>
      <c r="G5" s="11" t="s">
        <v>222</v>
      </c>
    </row>
    <row r="6" spans="1:7" s="3" customFormat="1" ht="21" customHeight="1">
      <c r="A6" s="10" t="s">
        <v>54</v>
      </c>
      <c r="B6" s="5" t="s">
        <v>74</v>
      </c>
      <c r="C6" s="5" t="s">
        <v>8</v>
      </c>
      <c r="D6" s="4">
        <v>5817</v>
      </c>
      <c r="E6" s="4">
        <v>5</v>
      </c>
      <c r="F6" s="4">
        <v>5317</v>
      </c>
      <c r="G6" s="11" t="s">
        <v>221</v>
      </c>
    </row>
    <row r="7" spans="1:7" s="3" customFormat="1" ht="21" customHeight="1">
      <c r="A7" s="10" t="s">
        <v>55</v>
      </c>
      <c r="B7" s="5" t="s">
        <v>88</v>
      </c>
      <c r="C7" s="5" t="s">
        <v>12</v>
      </c>
      <c r="D7" s="4">
        <v>3414</v>
      </c>
      <c r="E7" s="4">
        <v>14</v>
      </c>
      <c r="F7" s="4">
        <f aca="true" t="shared" si="0" ref="F7:F16">D7-E7*100</f>
        <v>2014</v>
      </c>
      <c r="G7" s="11" t="s">
        <v>230</v>
      </c>
    </row>
    <row r="8" spans="1:7" s="3" customFormat="1" ht="21" customHeight="1">
      <c r="A8" s="10" t="s">
        <v>56</v>
      </c>
      <c r="B8" s="5" t="s">
        <v>73</v>
      </c>
      <c r="C8" s="5" t="s">
        <v>4</v>
      </c>
      <c r="D8" s="4">
        <v>6275</v>
      </c>
      <c r="E8" s="4">
        <v>45</v>
      </c>
      <c r="F8" s="4">
        <f t="shared" si="0"/>
        <v>1775</v>
      </c>
      <c r="G8" s="11" t="s">
        <v>224</v>
      </c>
    </row>
    <row r="9" spans="1:7" s="3" customFormat="1" ht="21" customHeight="1">
      <c r="A9" s="68" t="s">
        <v>53</v>
      </c>
      <c r="B9" s="63"/>
      <c r="C9" s="63"/>
      <c r="D9" s="63"/>
      <c r="E9" s="63"/>
      <c r="F9" s="63"/>
      <c r="G9" s="64"/>
    </row>
    <row r="10" spans="1:7" s="3" customFormat="1" ht="21" customHeight="1">
      <c r="A10" s="10" t="s">
        <v>51</v>
      </c>
      <c r="B10" s="5" t="s">
        <v>78</v>
      </c>
      <c r="C10" s="5" t="s">
        <v>79</v>
      </c>
      <c r="D10" s="4">
        <v>3917</v>
      </c>
      <c r="E10" s="4">
        <v>10</v>
      </c>
      <c r="F10" s="4">
        <f t="shared" si="0"/>
        <v>2917</v>
      </c>
      <c r="G10" s="11" t="s">
        <v>229</v>
      </c>
    </row>
    <row r="11" spans="1:7" s="3" customFormat="1" ht="21" customHeight="1">
      <c r="A11" s="10" t="s">
        <v>54</v>
      </c>
      <c r="B11" s="5" t="s">
        <v>86</v>
      </c>
      <c r="C11" s="5" t="s">
        <v>35</v>
      </c>
      <c r="D11" s="4">
        <v>5263</v>
      </c>
      <c r="E11" s="4">
        <v>32</v>
      </c>
      <c r="F11" s="4">
        <f t="shared" si="0"/>
        <v>2063</v>
      </c>
      <c r="G11" s="11" t="s">
        <v>225</v>
      </c>
    </row>
    <row r="12" spans="1:7" s="3" customFormat="1" ht="21" customHeight="1">
      <c r="A12" s="10" t="s">
        <v>55</v>
      </c>
      <c r="B12" s="5" t="s">
        <v>82</v>
      </c>
      <c r="C12" s="5" t="s">
        <v>21</v>
      </c>
      <c r="D12" s="4">
        <v>4584</v>
      </c>
      <c r="E12" s="4">
        <v>27</v>
      </c>
      <c r="F12" s="4">
        <f t="shared" si="0"/>
        <v>1884</v>
      </c>
      <c r="G12" s="11" t="s">
        <v>227</v>
      </c>
    </row>
    <row r="13" spans="1:7" s="3" customFormat="1" ht="21" customHeight="1">
      <c r="A13" s="10" t="s">
        <v>56</v>
      </c>
      <c r="B13" s="5" t="s">
        <v>127</v>
      </c>
      <c r="C13" s="5" t="s">
        <v>79</v>
      </c>
      <c r="D13" s="4">
        <v>2578</v>
      </c>
      <c r="E13" s="4">
        <v>9</v>
      </c>
      <c r="F13" s="4">
        <f t="shared" si="0"/>
        <v>1678</v>
      </c>
      <c r="G13" s="11" t="s">
        <v>233</v>
      </c>
    </row>
    <row r="14" spans="1:7" s="3" customFormat="1" ht="21" customHeight="1">
      <c r="A14" s="10" t="s">
        <v>57</v>
      </c>
      <c r="B14" s="5" t="s">
        <v>89</v>
      </c>
      <c r="C14" s="5" t="s">
        <v>31</v>
      </c>
      <c r="D14" s="4">
        <v>4313</v>
      </c>
      <c r="E14" s="4">
        <v>27</v>
      </c>
      <c r="F14" s="4">
        <f t="shared" si="0"/>
        <v>1613</v>
      </c>
      <c r="G14" s="11" t="s">
        <v>228</v>
      </c>
    </row>
    <row r="15" spans="1:7" s="3" customFormat="1" ht="21" customHeight="1">
      <c r="A15" s="10" t="s">
        <v>58</v>
      </c>
      <c r="B15" s="5" t="s">
        <v>85</v>
      </c>
      <c r="C15" s="5" t="s">
        <v>79</v>
      </c>
      <c r="D15" s="4">
        <v>3196</v>
      </c>
      <c r="E15" s="4">
        <v>16</v>
      </c>
      <c r="F15" s="4">
        <f t="shared" si="0"/>
        <v>1596</v>
      </c>
      <c r="G15" s="11" t="s">
        <v>231</v>
      </c>
    </row>
    <row r="16" spans="1:7" s="3" customFormat="1" ht="21" customHeight="1">
      <c r="A16" s="10" t="s">
        <v>59</v>
      </c>
      <c r="B16" s="5" t="s">
        <v>77</v>
      </c>
      <c r="C16" s="5" t="s">
        <v>12</v>
      </c>
      <c r="D16" s="4">
        <v>2932</v>
      </c>
      <c r="E16" s="4">
        <v>22</v>
      </c>
      <c r="F16" s="4">
        <f t="shared" si="0"/>
        <v>732</v>
      </c>
      <c r="G16" s="11" t="s">
        <v>232</v>
      </c>
    </row>
    <row r="17" spans="1:7" s="3" customFormat="1" ht="21" customHeight="1">
      <c r="A17" s="68" t="s">
        <v>193</v>
      </c>
      <c r="B17" s="63"/>
      <c r="C17" s="63"/>
      <c r="D17" s="63"/>
      <c r="E17" s="63"/>
      <c r="F17" s="63"/>
      <c r="G17" s="64"/>
    </row>
    <row r="18" spans="1:7" s="3" customFormat="1" ht="21" customHeight="1">
      <c r="A18" s="10" t="s">
        <v>51</v>
      </c>
      <c r="B18" s="5" t="s">
        <v>173</v>
      </c>
      <c r="C18" s="5" t="s">
        <v>174</v>
      </c>
      <c r="D18" s="4">
        <v>4810</v>
      </c>
      <c r="E18" s="4">
        <v>27</v>
      </c>
      <c r="F18" s="4">
        <f>D18-E18*100</f>
        <v>2110</v>
      </c>
      <c r="G18" s="11" t="s">
        <v>226</v>
      </c>
    </row>
    <row r="19" spans="1:7" ht="21" customHeight="1" thickBot="1">
      <c r="A19" s="13" t="s">
        <v>55</v>
      </c>
      <c r="B19" s="14" t="s">
        <v>199</v>
      </c>
      <c r="C19" s="14" t="s">
        <v>200</v>
      </c>
      <c r="D19" s="15">
        <v>7363</v>
      </c>
      <c r="E19" s="15">
        <v>38</v>
      </c>
      <c r="F19" s="15">
        <f>D19-E19*100</f>
        <v>3563</v>
      </c>
      <c r="G19" s="16" t="s">
        <v>223</v>
      </c>
    </row>
  </sheetData>
  <sheetProtection/>
  <mergeCells count="4">
    <mergeCell ref="A4:G4"/>
    <mergeCell ref="A9:G9"/>
    <mergeCell ref="A17:G17"/>
    <mergeCell ref="A1:G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9.125" style="1" customWidth="1"/>
    <col min="2" max="2" width="20.75390625" style="0" customWidth="1"/>
    <col min="3" max="3" width="25.75390625" style="0" customWidth="1"/>
    <col min="4" max="4" width="10.125" style="1" customWidth="1"/>
    <col min="5" max="5" width="9.125" style="1" customWidth="1"/>
    <col min="6" max="6" width="8.25390625" style="1" customWidth="1"/>
  </cols>
  <sheetData>
    <row r="1" spans="1:6" ht="20.25">
      <c r="A1" s="84" t="s">
        <v>235</v>
      </c>
      <c r="B1" s="84"/>
      <c r="C1" s="84"/>
      <c r="D1" s="84"/>
      <c r="E1" s="84"/>
      <c r="F1" s="84"/>
    </row>
    <row r="2" ht="12.75">
      <c r="A2" s="1" t="s">
        <v>145</v>
      </c>
    </row>
    <row r="3" ht="13.5" thickBot="1"/>
    <row r="4" spans="1:6" s="3" customFormat="1" ht="21.75" customHeight="1">
      <c r="A4" s="6" t="s">
        <v>0</v>
      </c>
      <c r="B4" s="7" t="s">
        <v>71</v>
      </c>
      <c r="C4" s="7" t="s">
        <v>72</v>
      </c>
      <c r="D4" s="8" t="s">
        <v>90</v>
      </c>
      <c r="E4" s="8" t="s">
        <v>65</v>
      </c>
      <c r="F4" s="9" t="s">
        <v>91</v>
      </c>
    </row>
    <row r="5" spans="1:6" s="3" customFormat="1" ht="21.75" customHeight="1">
      <c r="A5" s="68" t="s">
        <v>52</v>
      </c>
      <c r="B5" s="63"/>
      <c r="C5" s="63"/>
      <c r="D5" s="63"/>
      <c r="E5" s="63"/>
      <c r="F5" s="64"/>
    </row>
    <row r="6" spans="1:6" s="3" customFormat="1" ht="21.75" customHeight="1">
      <c r="A6" s="10" t="s">
        <v>51</v>
      </c>
      <c r="B6" s="5" t="s">
        <v>88</v>
      </c>
      <c r="C6" s="5" t="s">
        <v>12</v>
      </c>
      <c r="D6" s="59">
        <v>251</v>
      </c>
      <c r="E6" s="25">
        <v>6</v>
      </c>
      <c r="F6" s="42">
        <v>22100</v>
      </c>
    </row>
    <row r="7" spans="1:6" s="3" customFormat="1" ht="21.75" customHeight="1">
      <c r="A7" s="10" t="s">
        <v>54</v>
      </c>
      <c r="B7" s="5" t="s">
        <v>74</v>
      </c>
      <c r="C7" s="5" t="s">
        <v>8</v>
      </c>
      <c r="D7" s="59">
        <v>209</v>
      </c>
      <c r="E7" s="25">
        <v>7</v>
      </c>
      <c r="F7" s="42">
        <v>17400</v>
      </c>
    </row>
    <row r="8" spans="1:6" s="3" customFormat="1" ht="21.75" customHeight="1">
      <c r="A8" s="10" t="s">
        <v>55</v>
      </c>
      <c r="B8" s="5" t="s">
        <v>73</v>
      </c>
      <c r="C8" s="5" t="s">
        <v>4</v>
      </c>
      <c r="D8" s="59">
        <v>236</v>
      </c>
      <c r="E8" s="25">
        <v>14</v>
      </c>
      <c r="F8" s="42">
        <v>16600</v>
      </c>
    </row>
    <row r="9" spans="1:6" s="3" customFormat="1" ht="21.75" customHeight="1">
      <c r="A9" s="10" t="s">
        <v>56</v>
      </c>
      <c r="B9" s="5" t="s">
        <v>197</v>
      </c>
      <c r="C9" s="5" t="s">
        <v>198</v>
      </c>
      <c r="D9" s="59">
        <v>177</v>
      </c>
      <c r="E9" s="25">
        <v>5</v>
      </c>
      <c r="F9" s="42">
        <v>15200</v>
      </c>
    </row>
    <row r="10" spans="1:6" s="3" customFormat="1" ht="21.75" customHeight="1">
      <c r="A10" s="10" t="s">
        <v>57</v>
      </c>
      <c r="B10" s="5" t="s">
        <v>87</v>
      </c>
      <c r="C10" s="5" t="s">
        <v>39</v>
      </c>
      <c r="D10" s="59">
        <v>157</v>
      </c>
      <c r="E10" s="25">
        <v>6</v>
      </c>
      <c r="F10" s="42">
        <v>12700</v>
      </c>
    </row>
    <row r="11" spans="1:6" s="3" customFormat="1" ht="21.75" customHeight="1">
      <c r="A11" s="10" t="s">
        <v>58</v>
      </c>
      <c r="B11" s="5" t="s">
        <v>186</v>
      </c>
      <c r="C11" s="5" t="s">
        <v>110</v>
      </c>
      <c r="D11" s="59">
        <v>142</v>
      </c>
      <c r="E11" s="25">
        <v>5</v>
      </c>
      <c r="F11" s="42">
        <v>11700</v>
      </c>
    </row>
    <row r="12" spans="1:6" s="3" customFormat="1" ht="21.75" customHeight="1">
      <c r="A12" s="10" t="s">
        <v>59</v>
      </c>
      <c r="B12" s="5" t="s">
        <v>201</v>
      </c>
      <c r="C12" s="5" t="s">
        <v>110</v>
      </c>
      <c r="D12" s="59">
        <v>123</v>
      </c>
      <c r="E12" s="25">
        <v>11</v>
      </c>
      <c r="F12" s="42">
        <v>6800</v>
      </c>
    </row>
    <row r="13" spans="1:6" s="3" customFormat="1" ht="21.75" customHeight="1">
      <c r="A13" s="68" t="s">
        <v>53</v>
      </c>
      <c r="B13" s="63"/>
      <c r="C13" s="63"/>
      <c r="D13" s="63"/>
      <c r="E13" s="63"/>
      <c r="F13" s="64"/>
    </row>
    <row r="14" spans="1:6" s="3" customFormat="1" ht="21.75" customHeight="1">
      <c r="A14" s="10" t="s">
        <v>51</v>
      </c>
      <c r="B14" s="5" t="s">
        <v>77</v>
      </c>
      <c r="C14" s="5" t="s">
        <v>12</v>
      </c>
      <c r="D14" s="59">
        <v>124</v>
      </c>
      <c r="E14" s="25">
        <v>2</v>
      </c>
      <c r="F14" s="42">
        <v>11400</v>
      </c>
    </row>
    <row r="15" spans="1:6" s="3" customFormat="1" ht="21.75" customHeight="1">
      <c r="A15" s="10" t="s">
        <v>54</v>
      </c>
      <c r="B15" s="5" t="s">
        <v>89</v>
      </c>
      <c r="C15" s="5" t="s">
        <v>31</v>
      </c>
      <c r="D15" s="59">
        <v>84</v>
      </c>
      <c r="E15" s="25">
        <v>2</v>
      </c>
      <c r="F15" s="42">
        <v>7400</v>
      </c>
    </row>
    <row r="16" spans="1:6" s="3" customFormat="1" ht="21.75" customHeight="1">
      <c r="A16" s="10" t="s">
        <v>55</v>
      </c>
      <c r="B16" s="5" t="s">
        <v>127</v>
      </c>
      <c r="C16" s="5" t="s">
        <v>79</v>
      </c>
      <c r="D16" s="59">
        <v>84</v>
      </c>
      <c r="E16" s="25">
        <v>6</v>
      </c>
      <c r="F16" s="42">
        <v>5400</v>
      </c>
    </row>
    <row r="17" spans="1:6" s="3" customFormat="1" ht="21.75" customHeight="1">
      <c r="A17" s="10" t="s">
        <v>56</v>
      </c>
      <c r="B17" s="5" t="s">
        <v>86</v>
      </c>
      <c r="C17" s="5" t="s">
        <v>35</v>
      </c>
      <c r="D17" s="59">
        <v>107</v>
      </c>
      <c r="E17" s="25">
        <v>14</v>
      </c>
      <c r="F17" s="42">
        <v>3700</v>
      </c>
    </row>
    <row r="18" spans="1:6" s="3" customFormat="1" ht="21.75" customHeight="1">
      <c r="A18" s="10" t="s">
        <v>57</v>
      </c>
      <c r="B18" s="5" t="s">
        <v>85</v>
      </c>
      <c r="C18" s="5" t="s">
        <v>79</v>
      </c>
      <c r="D18" s="59">
        <v>64</v>
      </c>
      <c r="E18" s="25">
        <v>8</v>
      </c>
      <c r="F18" s="42">
        <v>2400</v>
      </c>
    </row>
    <row r="19" spans="1:6" s="3" customFormat="1" ht="21.75" customHeight="1">
      <c r="A19" s="10" t="s">
        <v>58</v>
      </c>
      <c r="B19" s="5" t="s">
        <v>82</v>
      </c>
      <c r="C19" s="5" t="s">
        <v>21</v>
      </c>
      <c r="D19" s="59">
        <v>82</v>
      </c>
      <c r="E19" s="25">
        <v>14</v>
      </c>
      <c r="F19" s="42">
        <v>1200</v>
      </c>
    </row>
    <row r="20" spans="1:6" s="3" customFormat="1" ht="21.75" customHeight="1">
      <c r="A20" s="10" t="s">
        <v>59</v>
      </c>
      <c r="B20" s="5" t="s">
        <v>78</v>
      </c>
      <c r="C20" s="5" t="s">
        <v>79</v>
      </c>
      <c r="D20" s="59">
        <v>113</v>
      </c>
      <c r="E20" s="25">
        <v>25</v>
      </c>
      <c r="F20" s="42">
        <v>0</v>
      </c>
    </row>
    <row r="21" spans="1:6" s="3" customFormat="1" ht="21.75" customHeight="1">
      <c r="A21" s="68" t="s">
        <v>193</v>
      </c>
      <c r="B21" s="63"/>
      <c r="C21" s="63"/>
      <c r="D21" s="63"/>
      <c r="E21" s="63"/>
      <c r="F21" s="64"/>
    </row>
    <row r="22" spans="1:6" s="3" customFormat="1" ht="21.75" customHeight="1">
      <c r="A22" s="10" t="s">
        <v>51</v>
      </c>
      <c r="B22" s="5" t="s">
        <v>178</v>
      </c>
      <c r="C22" s="5" t="s">
        <v>174</v>
      </c>
      <c r="D22" s="59">
        <v>203</v>
      </c>
      <c r="E22" s="25">
        <v>5</v>
      </c>
      <c r="F22" s="42">
        <v>17800</v>
      </c>
    </row>
    <row r="23" spans="1:6" s="3" customFormat="1" ht="21.75" customHeight="1" thickBot="1">
      <c r="A23" s="13" t="s">
        <v>54</v>
      </c>
      <c r="B23" s="14" t="s">
        <v>173</v>
      </c>
      <c r="C23" s="14" t="s">
        <v>174</v>
      </c>
      <c r="D23" s="60">
        <v>152</v>
      </c>
      <c r="E23" s="27">
        <v>5</v>
      </c>
      <c r="F23" s="43">
        <v>12700</v>
      </c>
    </row>
    <row r="24" spans="2:3" ht="12.75">
      <c r="B24" s="23"/>
      <c r="C24" s="23"/>
    </row>
  </sheetData>
  <sheetProtection/>
  <mergeCells count="4">
    <mergeCell ref="A1:F1"/>
    <mergeCell ref="A5:F5"/>
    <mergeCell ref="A13:F13"/>
    <mergeCell ref="A21:F2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9.125" style="1" customWidth="1"/>
    <col min="2" max="2" width="20.125" style="0" customWidth="1"/>
    <col min="3" max="3" width="26.375" style="0" customWidth="1"/>
    <col min="4" max="5" width="9.125" style="1" customWidth="1"/>
    <col min="6" max="6" width="9.00390625" style="1" customWidth="1"/>
    <col min="7" max="7" width="9.125" style="1" customWidth="1"/>
    <col min="8" max="8" width="13.625" style="1" bestFit="1" customWidth="1"/>
  </cols>
  <sheetData>
    <row r="1" spans="1:8" ht="33.75">
      <c r="A1" s="81" t="s">
        <v>247</v>
      </c>
      <c r="B1" s="81"/>
      <c r="C1" s="81"/>
      <c r="D1" s="81"/>
      <c r="E1" s="81"/>
      <c r="F1" s="81"/>
      <c r="G1" s="81"/>
      <c r="H1" s="81"/>
    </row>
    <row r="2" ht="12.75">
      <c r="A2" s="1" t="s">
        <v>236</v>
      </c>
    </row>
    <row r="3" ht="13.5" thickBot="1"/>
    <row r="4" spans="1:8" ht="16.5" customHeight="1">
      <c r="A4" s="6" t="s">
        <v>0</v>
      </c>
      <c r="B4" s="8" t="s">
        <v>61</v>
      </c>
      <c r="C4" s="8" t="s">
        <v>63</v>
      </c>
      <c r="D4" s="8" t="s">
        <v>64</v>
      </c>
      <c r="E4" s="8" t="s">
        <v>65</v>
      </c>
      <c r="F4" s="8" t="s">
        <v>66</v>
      </c>
      <c r="G4" s="8" t="s">
        <v>67</v>
      </c>
      <c r="H4" s="9" t="s">
        <v>68</v>
      </c>
    </row>
    <row r="5" spans="1:8" ht="16.5" customHeight="1">
      <c r="A5" s="68" t="s">
        <v>52</v>
      </c>
      <c r="B5" s="63"/>
      <c r="C5" s="63"/>
      <c r="D5" s="63"/>
      <c r="E5" s="63"/>
      <c r="F5" s="63"/>
      <c r="G5" s="63"/>
      <c r="H5" s="64"/>
    </row>
    <row r="6" spans="1:8" ht="16.5" customHeight="1">
      <c r="A6" s="10" t="s">
        <v>51</v>
      </c>
      <c r="B6" s="5" t="s">
        <v>197</v>
      </c>
      <c r="C6" s="5" t="s">
        <v>198</v>
      </c>
      <c r="D6" s="24">
        <v>21390</v>
      </c>
      <c r="E6" s="25">
        <v>16</v>
      </c>
      <c r="F6" s="24">
        <v>19790</v>
      </c>
      <c r="G6" s="4" t="s">
        <v>9</v>
      </c>
      <c r="H6" s="11">
        <v>660</v>
      </c>
    </row>
    <row r="7" spans="1:8" ht="16.5" customHeight="1">
      <c r="A7" s="10" t="s">
        <v>54</v>
      </c>
      <c r="B7" s="5" t="s">
        <v>74</v>
      </c>
      <c r="C7" s="5" t="s">
        <v>8</v>
      </c>
      <c r="D7" s="24">
        <v>18821</v>
      </c>
      <c r="E7" s="25">
        <v>3</v>
      </c>
      <c r="F7" s="24">
        <v>18521</v>
      </c>
      <c r="G7" s="4" t="s">
        <v>237</v>
      </c>
      <c r="H7" s="11">
        <v>617</v>
      </c>
    </row>
    <row r="8" spans="1:8" ht="16.5" customHeight="1">
      <c r="A8" s="10" t="s">
        <v>55</v>
      </c>
      <c r="B8" s="5" t="s">
        <v>73</v>
      </c>
      <c r="C8" s="5" t="s">
        <v>4</v>
      </c>
      <c r="D8" s="24">
        <v>17332</v>
      </c>
      <c r="E8" s="25">
        <v>11</v>
      </c>
      <c r="F8" s="24">
        <v>16232</v>
      </c>
      <c r="G8" s="4" t="s">
        <v>26</v>
      </c>
      <c r="H8" s="11">
        <v>541</v>
      </c>
    </row>
    <row r="9" spans="1:8" ht="16.5" customHeight="1">
      <c r="A9" s="10" t="s">
        <v>56</v>
      </c>
      <c r="B9" s="5" t="s">
        <v>186</v>
      </c>
      <c r="C9" s="5" t="s">
        <v>110</v>
      </c>
      <c r="D9" s="24">
        <v>12182</v>
      </c>
      <c r="E9" s="25">
        <v>1</v>
      </c>
      <c r="F9" s="24">
        <v>12082</v>
      </c>
      <c r="G9" s="4" t="s">
        <v>180</v>
      </c>
      <c r="H9" s="11">
        <v>403</v>
      </c>
    </row>
    <row r="10" spans="1:8" ht="16.5" customHeight="1">
      <c r="A10" s="10" t="s">
        <v>57</v>
      </c>
      <c r="B10" s="5" t="s">
        <v>87</v>
      </c>
      <c r="C10" s="5" t="s">
        <v>39</v>
      </c>
      <c r="D10" s="24">
        <v>11511</v>
      </c>
      <c r="E10" s="25">
        <v>15</v>
      </c>
      <c r="F10" s="24">
        <v>10011</v>
      </c>
      <c r="G10" s="4" t="s">
        <v>241</v>
      </c>
      <c r="H10" s="11">
        <v>334</v>
      </c>
    </row>
    <row r="11" spans="1:8" ht="16.5" customHeight="1">
      <c r="A11" s="10" t="s">
        <v>58</v>
      </c>
      <c r="B11" s="5" t="s">
        <v>88</v>
      </c>
      <c r="C11" s="5" t="s">
        <v>12</v>
      </c>
      <c r="D11" s="24">
        <v>10390</v>
      </c>
      <c r="E11" s="25">
        <v>16</v>
      </c>
      <c r="F11" s="24">
        <v>8790</v>
      </c>
      <c r="G11" s="4" t="s">
        <v>242</v>
      </c>
      <c r="H11" s="11">
        <v>293</v>
      </c>
    </row>
    <row r="12" spans="1:8" ht="16.5" customHeight="1">
      <c r="A12" s="10"/>
      <c r="B12" s="67" t="s">
        <v>245</v>
      </c>
      <c r="C12" s="67"/>
      <c r="D12" s="24"/>
      <c r="E12" s="25"/>
      <c r="F12" s="24"/>
      <c r="G12" s="4"/>
      <c r="H12" s="11"/>
    </row>
    <row r="13" spans="1:8" ht="16.5" customHeight="1">
      <c r="A13" s="10" t="s">
        <v>243</v>
      </c>
      <c r="B13" s="5" t="s">
        <v>218</v>
      </c>
      <c r="C13" s="5" t="s">
        <v>110</v>
      </c>
      <c r="D13" s="24">
        <v>13243</v>
      </c>
      <c r="E13" s="25">
        <v>36</v>
      </c>
      <c r="F13" s="24">
        <v>0</v>
      </c>
      <c r="G13" s="4">
        <v>0.271</v>
      </c>
      <c r="H13" s="11">
        <v>0</v>
      </c>
    </row>
    <row r="14" spans="1:8" ht="16.5" customHeight="1">
      <c r="A14" s="68" t="s">
        <v>53</v>
      </c>
      <c r="B14" s="63"/>
      <c r="C14" s="63"/>
      <c r="D14" s="63"/>
      <c r="E14" s="63"/>
      <c r="F14" s="63"/>
      <c r="G14" s="63"/>
      <c r="H14" s="64"/>
    </row>
    <row r="15" spans="1:8" ht="16.5" customHeight="1">
      <c r="A15" s="10" t="s">
        <v>51</v>
      </c>
      <c r="B15" s="5" t="s">
        <v>82</v>
      </c>
      <c r="C15" s="5" t="s">
        <v>21</v>
      </c>
      <c r="D15" s="24">
        <v>12428</v>
      </c>
      <c r="E15" s="25">
        <v>7</v>
      </c>
      <c r="F15" s="24">
        <v>11728</v>
      </c>
      <c r="G15" s="4" t="s">
        <v>239</v>
      </c>
      <c r="H15" s="11">
        <v>391</v>
      </c>
    </row>
    <row r="16" spans="1:8" ht="16.5" customHeight="1">
      <c r="A16" s="10" t="s">
        <v>54</v>
      </c>
      <c r="B16" s="5" t="s">
        <v>86</v>
      </c>
      <c r="C16" s="5" t="s">
        <v>35</v>
      </c>
      <c r="D16" s="24">
        <v>13009</v>
      </c>
      <c r="E16" s="25">
        <v>14</v>
      </c>
      <c r="F16" s="24">
        <v>11609</v>
      </c>
      <c r="G16" s="4" t="s">
        <v>240</v>
      </c>
      <c r="H16" s="11">
        <v>387</v>
      </c>
    </row>
    <row r="17" spans="1:8" ht="16.5" customHeight="1">
      <c r="A17" s="10" t="s">
        <v>55</v>
      </c>
      <c r="B17" s="5" t="s">
        <v>78</v>
      </c>
      <c r="C17" s="5" t="s">
        <v>79</v>
      </c>
      <c r="D17" s="24">
        <v>10680</v>
      </c>
      <c r="E17" s="25">
        <v>7</v>
      </c>
      <c r="F17" s="24">
        <v>9980</v>
      </c>
      <c r="G17" s="4" t="s">
        <v>113</v>
      </c>
      <c r="H17" s="11">
        <v>333</v>
      </c>
    </row>
    <row r="18" spans="1:8" ht="16.5" customHeight="1">
      <c r="A18" s="10" t="s">
        <v>56</v>
      </c>
      <c r="B18" s="5" t="s">
        <v>89</v>
      </c>
      <c r="C18" s="5" t="s">
        <v>31</v>
      </c>
      <c r="D18" s="24">
        <v>11016</v>
      </c>
      <c r="E18" s="25">
        <v>13</v>
      </c>
      <c r="F18" s="24">
        <v>9716</v>
      </c>
      <c r="G18" s="4" t="s">
        <v>156</v>
      </c>
      <c r="H18" s="11">
        <v>324</v>
      </c>
    </row>
    <row r="19" spans="1:8" ht="16.5" customHeight="1">
      <c r="A19" s="10" t="s">
        <v>57</v>
      </c>
      <c r="B19" s="5" t="s">
        <v>77</v>
      </c>
      <c r="C19" s="5" t="s">
        <v>12</v>
      </c>
      <c r="D19" s="24">
        <v>8090</v>
      </c>
      <c r="E19" s="25">
        <v>13</v>
      </c>
      <c r="F19" s="24">
        <v>6790</v>
      </c>
      <c r="G19" s="4" t="s">
        <v>119</v>
      </c>
      <c r="H19" s="11">
        <v>226</v>
      </c>
    </row>
    <row r="20" spans="1:8" ht="16.5" customHeight="1">
      <c r="A20" s="10"/>
      <c r="B20" s="67" t="s">
        <v>245</v>
      </c>
      <c r="C20" s="67"/>
      <c r="D20" s="24"/>
      <c r="E20" s="25"/>
      <c r="F20" s="24"/>
      <c r="G20" s="4"/>
      <c r="H20" s="11"/>
    </row>
    <row r="21" spans="1:8" ht="16.5" customHeight="1">
      <c r="A21" s="10" t="s">
        <v>243</v>
      </c>
      <c r="B21" s="5" t="s">
        <v>127</v>
      </c>
      <c r="C21" s="5" t="s">
        <v>79</v>
      </c>
      <c r="D21" s="24">
        <v>8269</v>
      </c>
      <c r="E21" s="25">
        <v>22</v>
      </c>
      <c r="F21" s="24">
        <v>0</v>
      </c>
      <c r="G21" s="4" t="s">
        <v>244</v>
      </c>
      <c r="H21" s="11">
        <v>0</v>
      </c>
    </row>
    <row r="22" spans="1:8" ht="16.5" customHeight="1">
      <c r="A22" s="68" t="s">
        <v>193</v>
      </c>
      <c r="B22" s="63"/>
      <c r="C22" s="63"/>
      <c r="D22" s="63"/>
      <c r="E22" s="63"/>
      <c r="F22" s="63"/>
      <c r="G22" s="63"/>
      <c r="H22" s="64"/>
    </row>
    <row r="23" spans="1:8" ht="17.25" customHeight="1">
      <c r="A23" s="4" t="s">
        <v>51</v>
      </c>
      <c r="B23" s="55" t="s">
        <v>209</v>
      </c>
      <c r="C23" s="55" t="s">
        <v>210</v>
      </c>
      <c r="D23" s="24">
        <v>19680</v>
      </c>
      <c r="E23" s="25">
        <v>26</v>
      </c>
      <c r="F23" s="24">
        <v>17080</v>
      </c>
      <c r="G23" s="4">
        <v>0.132</v>
      </c>
      <c r="H23" s="4">
        <v>569</v>
      </c>
    </row>
    <row r="24" spans="1:8" ht="16.5" customHeight="1">
      <c r="A24" s="4" t="s">
        <v>54</v>
      </c>
      <c r="B24" s="5" t="s">
        <v>178</v>
      </c>
      <c r="C24" s="5" t="s">
        <v>174</v>
      </c>
      <c r="D24" s="24">
        <v>13923</v>
      </c>
      <c r="E24" s="25">
        <v>4</v>
      </c>
      <c r="F24" s="24">
        <v>13523</v>
      </c>
      <c r="G24" s="4" t="s">
        <v>238</v>
      </c>
      <c r="H24" s="4">
        <v>451</v>
      </c>
    </row>
    <row r="25" spans="1:8" ht="16.5" customHeight="1">
      <c r="A25" s="4" t="s">
        <v>55</v>
      </c>
      <c r="B25" s="5" t="s">
        <v>173</v>
      </c>
      <c r="C25" s="5" t="s">
        <v>174</v>
      </c>
      <c r="D25" s="24">
        <v>13995</v>
      </c>
      <c r="E25" s="25">
        <v>13</v>
      </c>
      <c r="F25" s="24">
        <v>12695</v>
      </c>
      <c r="G25" s="4" t="s">
        <v>121</v>
      </c>
      <c r="H25" s="4">
        <v>423</v>
      </c>
    </row>
  </sheetData>
  <sheetProtection/>
  <mergeCells count="6">
    <mergeCell ref="A22:H22"/>
    <mergeCell ref="B12:C12"/>
    <mergeCell ref="A1:H1"/>
    <mergeCell ref="B20:C20"/>
    <mergeCell ref="A5:H5"/>
    <mergeCell ref="A14:H14"/>
  </mergeCells>
  <printOptions/>
  <pageMargins left="1.54" right="0.787401575" top="0.984251969" bottom="0.984251969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9.375" style="0" bestFit="1" customWidth="1"/>
    <col min="3" max="3" width="28.375" style="0" bestFit="1" customWidth="1"/>
  </cols>
  <sheetData>
    <row r="1" spans="1:5" ht="23.25">
      <c r="A1" s="71" t="s">
        <v>246</v>
      </c>
      <c r="B1" s="71"/>
      <c r="C1" s="71"/>
      <c r="D1" s="71"/>
      <c r="E1" s="71"/>
    </row>
    <row r="2" spans="1:5" ht="13.5" thickBot="1">
      <c r="A2" s="1"/>
      <c r="D2" s="1"/>
      <c r="E2" s="1"/>
    </row>
    <row r="3" spans="1:5" ht="19.5" customHeight="1">
      <c r="A3" s="6" t="s">
        <v>134</v>
      </c>
      <c r="B3" s="8" t="s">
        <v>71</v>
      </c>
      <c r="C3" s="8" t="s">
        <v>100</v>
      </c>
      <c r="D3" s="8" t="s">
        <v>142</v>
      </c>
      <c r="E3" s="9" t="s">
        <v>143</v>
      </c>
    </row>
    <row r="4" spans="1:5" ht="19.5" customHeight="1">
      <c r="A4" s="68" t="s">
        <v>52</v>
      </c>
      <c r="B4" s="63"/>
      <c r="C4" s="63"/>
      <c r="D4" s="63"/>
      <c r="E4" s="64"/>
    </row>
    <row r="5" spans="1:5" ht="19.5" customHeight="1">
      <c r="A5" s="10" t="s">
        <v>51</v>
      </c>
      <c r="B5" s="5" t="s">
        <v>74</v>
      </c>
      <c r="C5" s="5" t="s">
        <v>8</v>
      </c>
      <c r="D5" s="4">
        <v>7</v>
      </c>
      <c r="E5" s="11">
        <v>31</v>
      </c>
    </row>
    <row r="6" spans="1:5" ht="19.5" customHeight="1">
      <c r="A6" s="10" t="s">
        <v>54</v>
      </c>
      <c r="B6" s="5" t="s">
        <v>218</v>
      </c>
      <c r="C6" s="5" t="s">
        <v>110</v>
      </c>
      <c r="D6" s="4">
        <v>3</v>
      </c>
      <c r="E6" s="11">
        <v>8</v>
      </c>
    </row>
    <row r="7" spans="1:5" ht="19.5" customHeight="1">
      <c r="A7" s="10" t="s">
        <v>55</v>
      </c>
      <c r="B7" s="5" t="s">
        <v>73</v>
      </c>
      <c r="C7" s="5" t="s">
        <v>4</v>
      </c>
      <c r="D7" s="4">
        <v>3</v>
      </c>
      <c r="E7" s="11">
        <v>12</v>
      </c>
    </row>
    <row r="8" spans="1:5" ht="19.5" customHeight="1">
      <c r="A8" s="68" t="s">
        <v>53</v>
      </c>
      <c r="B8" s="63"/>
      <c r="C8" s="63"/>
      <c r="D8" s="63"/>
      <c r="E8" s="64"/>
    </row>
    <row r="9" spans="1:5" ht="19.5" customHeight="1">
      <c r="A9" s="10" t="s">
        <v>51</v>
      </c>
      <c r="B9" s="5" t="s">
        <v>86</v>
      </c>
      <c r="C9" s="5" t="s">
        <v>35</v>
      </c>
      <c r="D9" s="4">
        <v>4</v>
      </c>
      <c r="E9" s="11">
        <v>25</v>
      </c>
    </row>
    <row r="10" spans="1:5" ht="19.5" customHeight="1">
      <c r="A10" s="68" t="s">
        <v>193</v>
      </c>
      <c r="B10" s="63"/>
      <c r="C10" s="63"/>
      <c r="D10" s="63"/>
      <c r="E10" s="64"/>
    </row>
    <row r="11" spans="1:5" ht="19.5" customHeight="1">
      <c r="A11" s="10" t="s">
        <v>51</v>
      </c>
      <c r="B11" s="55" t="s">
        <v>209</v>
      </c>
      <c r="C11" s="55" t="s">
        <v>210</v>
      </c>
      <c r="D11" s="4">
        <v>5</v>
      </c>
      <c r="E11" s="11">
        <v>15</v>
      </c>
    </row>
  </sheetData>
  <sheetProtection/>
  <mergeCells count="4">
    <mergeCell ref="A1:E1"/>
    <mergeCell ref="A4:E4"/>
    <mergeCell ref="A8:E8"/>
    <mergeCell ref="A10:E1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9.125" style="1" customWidth="1"/>
    <col min="2" max="2" width="20.375" style="0" customWidth="1"/>
    <col min="3" max="3" width="26.875" style="0" customWidth="1"/>
    <col min="4" max="6" width="10.75390625" style="1" customWidth="1"/>
    <col min="7" max="7" width="24.375" style="0" bestFit="1" customWidth="1"/>
  </cols>
  <sheetData>
    <row r="1" spans="1:6" ht="30">
      <c r="A1" s="69" t="s">
        <v>93</v>
      </c>
      <c r="B1" s="69"/>
      <c r="C1" s="69"/>
      <c r="D1" s="69"/>
      <c r="E1" s="69"/>
      <c r="F1" s="69"/>
    </row>
    <row r="2" spans="1:6" ht="18.75">
      <c r="A2" s="70" t="s">
        <v>70</v>
      </c>
      <c r="B2" s="70"/>
      <c r="C2" s="70"/>
      <c r="D2" s="70"/>
      <c r="E2" s="70"/>
      <c r="F2" s="70"/>
    </row>
    <row r="3" ht="13.5" thickBot="1"/>
    <row r="4" spans="1:6" s="3" customFormat="1" ht="23.25" customHeight="1">
      <c r="A4" s="6" t="s">
        <v>0</v>
      </c>
      <c r="B4" s="8" t="s">
        <v>71</v>
      </c>
      <c r="C4" s="8" t="s">
        <v>72</v>
      </c>
      <c r="D4" s="8" t="s">
        <v>90</v>
      </c>
      <c r="E4" s="8" t="s">
        <v>65</v>
      </c>
      <c r="F4" s="9" t="s">
        <v>91</v>
      </c>
    </row>
    <row r="5" spans="1:6" s="3" customFormat="1" ht="23.25" customHeight="1">
      <c r="A5" s="68" t="s">
        <v>52</v>
      </c>
      <c r="B5" s="63"/>
      <c r="C5" s="63"/>
      <c r="D5" s="63"/>
      <c r="E5" s="63"/>
      <c r="F5" s="64"/>
    </row>
    <row r="6" spans="1:6" s="3" customFormat="1" ht="23.25" customHeight="1">
      <c r="A6" s="10" t="s">
        <v>51</v>
      </c>
      <c r="B6" s="5" t="s">
        <v>73</v>
      </c>
      <c r="C6" s="5" t="s">
        <v>4</v>
      </c>
      <c r="D6" s="4">
        <v>257</v>
      </c>
      <c r="E6" s="4">
        <v>10</v>
      </c>
      <c r="F6" s="11">
        <f>D6*100-E6*500</f>
        <v>20700</v>
      </c>
    </row>
    <row r="7" spans="1:6" s="3" customFormat="1" ht="23.25" customHeight="1">
      <c r="A7" s="10" t="s">
        <v>54</v>
      </c>
      <c r="B7" s="5" t="s">
        <v>74</v>
      </c>
      <c r="C7" s="5" t="s">
        <v>8</v>
      </c>
      <c r="D7" s="4">
        <v>190</v>
      </c>
      <c r="E7" s="4">
        <v>5</v>
      </c>
      <c r="F7" s="11">
        <f aca="true" t="shared" si="0" ref="F7:F22">D7*100-E7*500</f>
        <v>16500</v>
      </c>
    </row>
    <row r="8" spans="1:6" s="3" customFormat="1" ht="23.25" customHeight="1">
      <c r="A8" s="10" t="s">
        <v>55</v>
      </c>
      <c r="B8" s="5" t="s">
        <v>75</v>
      </c>
      <c r="C8" s="5" t="s">
        <v>12</v>
      </c>
      <c r="D8" s="4">
        <v>184</v>
      </c>
      <c r="E8" s="4">
        <v>4</v>
      </c>
      <c r="F8" s="11">
        <f t="shared" si="0"/>
        <v>16400</v>
      </c>
    </row>
    <row r="9" spans="1:6" s="3" customFormat="1" ht="23.25" customHeight="1">
      <c r="A9" s="10" t="s">
        <v>56</v>
      </c>
      <c r="B9" s="5" t="s">
        <v>87</v>
      </c>
      <c r="C9" s="5" t="s">
        <v>39</v>
      </c>
      <c r="D9" s="4">
        <v>186</v>
      </c>
      <c r="E9" s="4">
        <v>5</v>
      </c>
      <c r="F9" s="11">
        <f t="shared" si="0"/>
        <v>16100</v>
      </c>
    </row>
    <row r="10" spans="1:6" s="3" customFormat="1" ht="23.25" customHeight="1">
      <c r="A10" s="10" t="s">
        <v>57</v>
      </c>
      <c r="B10" s="5" t="s">
        <v>76</v>
      </c>
      <c r="C10" s="5" t="s">
        <v>8</v>
      </c>
      <c r="D10" s="4">
        <v>195</v>
      </c>
      <c r="E10" s="4">
        <v>7</v>
      </c>
      <c r="F10" s="11">
        <f t="shared" si="0"/>
        <v>16000</v>
      </c>
    </row>
    <row r="11" spans="1:6" s="3" customFormat="1" ht="23.25" customHeight="1">
      <c r="A11" s="10" t="s">
        <v>58</v>
      </c>
      <c r="B11" s="5" t="s">
        <v>88</v>
      </c>
      <c r="C11" s="5" t="s">
        <v>12</v>
      </c>
      <c r="D11" s="4">
        <v>174</v>
      </c>
      <c r="E11" s="4">
        <v>12</v>
      </c>
      <c r="F11" s="11">
        <f t="shared" si="0"/>
        <v>11400</v>
      </c>
    </row>
    <row r="12" spans="1:6" s="3" customFormat="1" ht="23.25" customHeight="1">
      <c r="A12" s="10" t="s">
        <v>59</v>
      </c>
      <c r="B12" s="5" t="s">
        <v>80</v>
      </c>
      <c r="C12" s="5" t="s">
        <v>25</v>
      </c>
      <c r="D12" s="4">
        <v>83</v>
      </c>
      <c r="E12" s="4">
        <v>0</v>
      </c>
      <c r="F12" s="11">
        <f t="shared" si="0"/>
        <v>8300</v>
      </c>
    </row>
    <row r="13" spans="1:6" s="3" customFormat="1" ht="23.25" customHeight="1">
      <c r="A13" s="10" t="s">
        <v>60</v>
      </c>
      <c r="B13" s="5" t="s">
        <v>81</v>
      </c>
      <c r="C13" s="5" t="s">
        <v>12</v>
      </c>
      <c r="D13" s="4">
        <v>96</v>
      </c>
      <c r="E13" s="4">
        <v>7</v>
      </c>
      <c r="F13" s="11">
        <f t="shared" si="0"/>
        <v>6100</v>
      </c>
    </row>
    <row r="14" spans="1:6" s="3" customFormat="1" ht="23.25" customHeight="1">
      <c r="A14" s="10" t="s">
        <v>92</v>
      </c>
      <c r="B14" s="5" t="s">
        <v>83</v>
      </c>
      <c r="C14" s="5" t="s">
        <v>25</v>
      </c>
      <c r="D14" s="4">
        <v>67</v>
      </c>
      <c r="E14" s="4">
        <v>8</v>
      </c>
      <c r="F14" s="11">
        <f t="shared" si="0"/>
        <v>2700</v>
      </c>
    </row>
    <row r="15" spans="1:6" s="3" customFormat="1" ht="23.25" customHeight="1">
      <c r="A15" s="68" t="s">
        <v>53</v>
      </c>
      <c r="B15" s="63"/>
      <c r="C15" s="63"/>
      <c r="D15" s="63"/>
      <c r="E15" s="63"/>
      <c r="F15" s="64"/>
    </row>
    <row r="16" spans="1:6" s="3" customFormat="1" ht="23.25" customHeight="1">
      <c r="A16" s="10" t="s">
        <v>51</v>
      </c>
      <c r="B16" s="5" t="s">
        <v>77</v>
      </c>
      <c r="C16" s="5" t="s">
        <v>12</v>
      </c>
      <c r="D16" s="4">
        <v>110</v>
      </c>
      <c r="E16" s="4">
        <v>4</v>
      </c>
      <c r="F16" s="11">
        <f t="shared" si="0"/>
        <v>9000</v>
      </c>
    </row>
    <row r="17" spans="1:6" s="3" customFormat="1" ht="23.25" customHeight="1">
      <c r="A17" s="10" t="s">
        <v>54</v>
      </c>
      <c r="B17" s="5" t="s">
        <v>78</v>
      </c>
      <c r="C17" s="5" t="s">
        <v>79</v>
      </c>
      <c r="D17" s="4">
        <v>126</v>
      </c>
      <c r="E17" s="4">
        <v>8</v>
      </c>
      <c r="F17" s="11">
        <f t="shared" si="0"/>
        <v>8600</v>
      </c>
    </row>
    <row r="18" spans="1:6" s="3" customFormat="1" ht="23.25" customHeight="1">
      <c r="A18" s="10" t="s">
        <v>55</v>
      </c>
      <c r="B18" s="5" t="s">
        <v>82</v>
      </c>
      <c r="C18" s="5" t="s">
        <v>21</v>
      </c>
      <c r="D18" s="4">
        <v>96</v>
      </c>
      <c r="E18" s="4">
        <v>7</v>
      </c>
      <c r="F18" s="11">
        <f t="shared" si="0"/>
        <v>6100</v>
      </c>
    </row>
    <row r="19" spans="1:6" s="3" customFormat="1" ht="23.25" customHeight="1">
      <c r="A19" s="10" t="s">
        <v>56</v>
      </c>
      <c r="B19" s="5" t="s">
        <v>86</v>
      </c>
      <c r="C19" s="5" t="s">
        <v>35</v>
      </c>
      <c r="D19" s="4">
        <v>100</v>
      </c>
      <c r="E19" s="4">
        <v>10</v>
      </c>
      <c r="F19" s="11">
        <f t="shared" si="0"/>
        <v>5000</v>
      </c>
    </row>
    <row r="20" spans="1:6" s="3" customFormat="1" ht="23.25" customHeight="1">
      <c r="A20" s="10" t="s">
        <v>57</v>
      </c>
      <c r="B20" s="5" t="s">
        <v>84</v>
      </c>
      <c r="C20" s="5" t="s">
        <v>43</v>
      </c>
      <c r="D20" s="4">
        <v>44</v>
      </c>
      <c r="E20" s="4">
        <v>5</v>
      </c>
      <c r="F20" s="11">
        <f t="shared" si="0"/>
        <v>1900</v>
      </c>
    </row>
    <row r="21" spans="1:6" s="3" customFormat="1" ht="23.25" customHeight="1">
      <c r="A21" s="10" t="s">
        <v>58</v>
      </c>
      <c r="B21" s="5" t="s">
        <v>85</v>
      </c>
      <c r="C21" s="5" t="s">
        <v>79</v>
      </c>
      <c r="D21" s="4">
        <v>61</v>
      </c>
      <c r="E21" s="4">
        <v>3</v>
      </c>
      <c r="F21" s="11">
        <f t="shared" si="0"/>
        <v>4600</v>
      </c>
    </row>
    <row r="22" spans="1:6" s="3" customFormat="1" ht="23.25" customHeight="1" thickBot="1">
      <c r="A22" s="13" t="s">
        <v>59</v>
      </c>
      <c r="B22" s="14" t="s">
        <v>89</v>
      </c>
      <c r="C22" s="14" t="s">
        <v>31</v>
      </c>
      <c r="D22" s="15">
        <v>103</v>
      </c>
      <c r="E22" s="15">
        <v>7</v>
      </c>
      <c r="F22" s="16">
        <f t="shared" si="0"/>
        <v>6800</v>
      </c>
    </row>
  </sheetData>
  <sheetProtection/>
  <mergeCells count="4">
    <mergeCell ref="A5:F5"/>
    <mergeCell ref="A15:F15"/>
    <mergeCell ref="A1:F1"/>
    <mergeCell ref="A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7.00390625" style="1" customWidth="1"/>
    <col min="2" max="2" width="18.875" style="0" bestFit="1" customWidth="1"/>
    <col min="3" max="3" width="26.375" style="0" customWidth="1"/>
    <col min="4" max="7" width="9.125" style="1" customWidth="1"/>
  </cols>
  <sheetData>
    <row r="1" spans="1:7" ht="23.25">
      <c r="A1" s="71" t="s">
        <v>133</v>
      </c>
      <c r="B1" s="71"/>
      <c r="C1" s="71"/>
      <c r="D1" s="71"/>
      <c r="E1" s="71"/>
      <c r="F1" s="71"/>
      <c r="G1" s="71"/>
    </row>
    <row r="2" ht="12.75">
      <c r="A2" s="1" t="s">
        <v>99</v>
      </c>
    </row>
    <row r="3" ht="13.5" thickBot="1"/>
    <row r="4" spans="1:7" s="3" customFormat="1" ht="17.25" customHeight="1">
      <c r="A4" s="6" t="s">
        <v>134</v>
      </c>
      <c r="B4" s="8" t="s">
        <v>71</v>
      </c>
      <c r="C4" s="8" t="s">
        <v>100</v>
      </c>
      <c r="D4" s="8" t="s">
        <v>101</v>
      </c>
      <c r="E4" s="8" t="s">
        <v>102</v>
      </c>
      <c r="F4" s="8" t="s">
        <v>103</v>
      </c>
      <c r="G4" s="9" t="s">
        <v>104</v>
      </c>
    </row>
    <row r="5" spans="1:7" s="3" customFormat="1" ht="17.25" customHeight="1">
      <c r="A5" s="68" t="s">
        <v>52</v>
      </c>
      <c r="B5" s="63"/>
      <c r="C5" s="63"/>
      <c r="D5" s="63"/>
      <c r="E5" s="63"/>
      <c r="F5" s="63"/>
      <c r="G5" s="64"/>
    </row>
    <row r="6" spans="1:7" s="3" customFormat="1" ht="17.25" customHeight="1">
      <c r="A6" s="10" t="s">
        <v>51</v>
      </c>
      <c r="B6" s="5" t="s">
        <v>74</v>
      </c>
      <c r="C6" s="5" t="s">
        <v>8</v>
      </c>
      <c r="D6" s="4">
        <v>16587</v>
      </c>
      <c r="E6" s="4">
        <v>12</v>
      </c>
      <c r="F6" s="4">
        <v>15387</v>
      </c>
      <c r="G6" s="11" t="s">
        <v>105</v>
      </c>
    </row>
    <row r="7" spans="1:7" s="3" customFormat="1" ht="17.25" customHeight="1">
      <c r="A7" s="10" t="s">
        <v>54</v>
      </c>
      <c r="B7" s="5" t="s">
        <v>73</v>
      </c>
      <c r="C7" s="5" t="s">
        <v>4</v>
      </c>
      <c r="D7" s="4">
        <v>16446</v>
      </c>
      <c r="E7" s="4">
        <v>18</v>
      </c>
      <c r="F7" s="4">
        <v>14646</v>
      </c>
      <c r="G7" s="11" t="s">
        <v>106</v>
      </c>
    </row>
    <row r="8" spans="1:7" s="3" customFormat="1" ht="17.25" customHeight="1">
      <c r="A8" s="10" t="s">
        <v>55</v>
      </c>
      <c r="B8" s="5" t="s">
        <v>75</v>
      </c>
      <c r="C8" s="5" t="s">
        <v>12</v>
      </c>
      <c r="D8" s="4">
        <v>15610</v>
      </c>
      <c r="E8" s="4">
        <v>18</v>
      </c>
      <c r="F8" s="4">
        <v>13810</v>
      </c>
      <c r="G8" s="11" t="s">
        <v>107</v>
      </c>
    </row>
    <row r="9" spans="1:7" s="3" customFormat="1" ht="17.25" customHeight="1">
      <c r="A9" s="10" t="s">
        <v>56</v>
      </c>
      <c r="B9" s="5" t="s">
        <v>76</v>
      </c>
      <c r="C9" s="5" t="s">
        <v>8</v>
      </c>
      <c r="D9" s="4">
        <v>15363</v>
      </c>
      <c r="E9" s="4">
        <v>22</v>
      </c>
      <c r="F9" s="4">
        <v>13163</v>
      </c>
      <c r="G9" s="11" t="s">
        <v>108</v>
      </c>
    </row>
    <row r="10" spans="1:7" s="3" customFormat="1" ht="17.25" customHeight="1">
      <c r="A10" s="10" t="s">
        <v>57</v>
      </c>
      <c r="B10" s="5" t="s">
        <v>109</v>
      </c>
      <c r="C10" s="5" t="s">
        <v>110</v>
      </c>
      <c r="D10" s="4">
        <v>13756</v>
      </c>
      <c r="E10" s="4">
        <v>11</v>
      </c>
      <c r="F10" s="4">
        <v>12656</v>
      </c>
      <c r="G10" s="11" t="s">
        <v>111</v>
      </c>
    </row>
    <row r="11" spans="1:7" s="3" customFormat="1" ht="17.25" customHeight="1">
      <c r="A11" s="10" t="s">
        <v>58</v>
      </c>
      <c r="B11" s="5" t="s">
        <v>83</v>
      </c>
      <c r="C11" s="5" t="s">
        <v>25</v>
      </c>
      <c r="D11" s="4">
        <v>12248</v>
      </c>
      <c r="E11" s="4">
        <v>8</v>
      </c>
      <c r="F11" s="4">
        <v>11448</v>
      </c>
      <c r="G11" s="11" t="s">
        <v>113</v>
      </c>
    </row>
    <row r="12" spans="1:7" s="3" customFormat="1" ht="17.25" customHeight="1">
      <c r="A12" s="10" t="s">
        <v>59</v>
      </c>
      <c r="B12" s="5" t="s">
        <v>80</v>
      </c>
      <c r="C12" s="5" t="s">
        <v>25</v>
      </c>
      <c r="D12" s="4">
        <v>11433</v>
      </c>
      <c r="E12" s="4">
        <v>10</v>
      </c>
      <c r="F12" s="4">
        <v>10433</v>
      </c>
      <c r="G12" s="11" t="s">
        <v>114</v>
      </c>
    </row>
    <row r="13" spans="1:7" s="3" customFormat="1" ht="17.25" customHeight="1">
      <c r="A13" s="10" t="s">
        <v>60</v>
      </c>
      <c r="B13" s="5" t="s">
        <v>81</v>
      </c>
      <c r="C13" s="5" t="s">
        <v>12</v>
      </c>
      <c r="D13" s="4">
        <v>11161</v>
      </c>
      <c r="E13" s="4">
        <v>18</v>
      </c>
      <c r="F13" s="4">
        <v>9361</v>
      </c>
      <c r="G13" s="11" t="s">
        <v>117</v>
      </c>
    </row>
    <row r="14" spans="1:7" s="3" customFormat="1" ht="17.25" customHeight="1">
      <c r="A14" s="10" t="s">
        <v>92</v>
      </c>
      <c r="B14" s="5" t="s">
        <v>87</v>
      </c>
      <c r="C14" s="5" t="s">
        <v>39</v>
      </c>
      <c r="D14" s="4">
        <v>10141</v>
      </c>
      <c r="E14" s="4">
        <v>11</v>
      </c>
      <c r="F14" s="4">
        <v>9041</v>
      </c>
      <c r="G14" s="11" t="s">
        <v>118</v>
      </c>
    </row>
    <row r="15" spans="1:7" s="3" customFormat="1" ht="17.25" customHeight="1">
      <c r="A15" s="10" t="s">
        <v>132</v>
      </c>
      <c r="B15" s="5" t="s">
        <v>88</v>
      </c>
      <c r="C15" s="5" t="s">
        <v>12</v>
      </c>
      <c r="D15" s="4">
        <v>9608</v>
      </c>
      <c r="E15" s="4">
        <v>13</v>
      </c>
      <c r="F15" s="4">
        <v>8308</v>
      </c>
      <c r="G15" s="11" t="s">
        <v>120</v>
      </c>
    </row>
    <row r="16" spans="1:7" s="3" customFormat="1" ht="17.25" customHeight="1">
      <c r="A16" s="68" t="s">
        <v>52</v>
      </c>
      <c r="B16" s="63"/>
      <c r="C16" s="63"/>
      <c r="D16" s="63"/>
      <c r="E16" s="63"/>
      <c r="F16" s="63"/>
      <c r="G16" s="64"/>
    </row>
    <row r="17" spans="1:7" s="3" customFormat="1" ht="17.25" customHeight="1">
      <c r="A17" s="10" t="s">
        <v>51</v>
      </c>
      <c r="B17" s="5" t="s">
        <v>86</v>
      </c>
      <c r="C17" s="5" t="s">
        <v>35</v>
      </c>
      <c r="D17" s="4">
        <v>12706</v>
      </c>
      <c r="E17" s="4">
        <v>10</v>
      </c>
      <c r="F17" s="4">
        <v>11706</v>
      </c>
      <c r="G17" s="11" t="s">
        <v>112</v>
      </c>
    </row>
    <row r="18" spans="1:7" s="3" customFormat="1" ht="17.25" customHeight="1">
      <c r="A18" s="10" t="s">
        <v>54</v>
      </c>
      <c r="B18" s="5" t="s">
        <v>89</v>
      </c>
      <c r="C18" s="5" t="s">
        <v>31</v>
      </c>
      <c r="D18" s="4">
        <v>11429</v>
      </c>
      <c r="E18" s="4">
        <v>12</v>
      </c>
      <c r="F18" s="4">
        <v>10229</v>
      </c>
      <c r="G18" s="11" t="s">
        <v>115</v>
      </c>
    </row>
    <row r="19" spans="1:7" s="3" customFormat="1" ht="17.25" customHeight="1">
      <c r="A19" s="10" t="s">
        <v>55</v>
      </c>
      <c r="B19" s="5" t="s">
        <v>82</v>
      </c>
      <c r="C19" s="5" t="s">
        <v>21</v>
      </c>
      <c r="D19" s="4">
        <v>11405</v>
      </c>
      <c r="E19" s="4">
        <v>20</v>
      </c>
      <c r="F19" s="4">
        <v>9405</v>
      </c>
      <c r="G19" s="11" t="s">
        <v>116</v>
      </c>
    </row>
    <row r="20" spans="1:7" s="3" customFormat="1" ht="17.25" customHeight="1">
      <c r="A20" s="10" t="s">
        <v>56</v>
      </c>
      <c r="B20" s="5" t="s">
        <v>78</v>
      </c>
      <c r="C20" s="5" t="s">
        <v>79</v>
      </c>
      <c r="D20" s="4">
        <v>10574</v>
      </c>
      <c r="E20" s="4">
        <v>17</v>
      </c>
      <c r="F20" s="4">
        <v>8874</v>
      </c>
      <c r="G20" s="11" t="s">
        <v>119</v>
      </c>
    </row>
    <row r="21" spans="1:7" s="3" customFormat="1" ht="17.25" customHeight="1">
      <c r="A21" s="10" t="s">
        <v>57</v>
      </c>
      <c r="B21" s="5" t="s">
        <v>77</v>
      </c>
      <c r="C21" s="5" t="s">
        <v>12</v>
      </c>
      <c r="D21" s="4">
        <v>8643</v>
      </c>
      <c r="E21" s="4">
        <v>8</v>
      </c>
      <c r="F21" s="4">
        <v>7843</v>
      </c>
      <c r="G21" s="11" t="s">
        <v>121</v>
      </c>
    </row>
    <row r="22" spans="1:7" s="3" customFormat="1" ht="17.25" customHeight="1">
      <c r="A22" s="10" t="s">
        <v>58</v>
      </c>
      <c r="B22" s="5" t="s">
        <v>84</v>
      </c>
      <c r="C22" s="5" t="s">
        <v>43</v>
      </c>
      <c r="D22" s="4">
        <v>9274</v>
      </c>
      <c r="E22" s="4">
        <v>19</v>
      </c>
      <c r="F22" s="4">
        <v>7374</v>
      </c>
      <c r="G22" s="11" t="s">
        <v>122</v>
      </c>
    </row>
    <row r="23" spans="1:7" s="3" customFormat="1" ht="17.25" customHeight="1">
      <c r="A23" s="10" t="s">
        <v>59</v>
      </c>
      <c r="B23" s="5" t="s">
        <v>85</v>
      </c>
      <c r="C23" s="5" t="s">
        <v>79</v>
      </c>
      <c r="D23" s="4">
        <v>8277</v>
      </c>
      <c r="E23" s="4">
        <v>10</v>
      </c>
      <c r="F23" s="4">
        <v>7277</v>
      </c>
      <c r="G23" s="11" t="s">
        <v>123</v>
      </c>
    </row>
    <row r="24" spans="1:7" s="3" customFormat="1" ht="17.25" customHeight="1">
      <c r="A24" s="10" t="s">
        <v>60</v>
      </c>
      <c r="B24" s="5" t="s">
        <v>124</v>
      </c>
      <c r="C24" s="5" t="s">
        <v>125</v>
      </c>
      <c r="D24" s="4">
        <v>7137</v>
      </c>
      <c r="E24" s="4">
        <v>14</v>
      </c>
      <c r="F24" s="4">
        <v>5737</v>
      </c>
      <c r="G24" s="11" t="s">
        <v>126</v>
      </c>
    </row>
    <row r="25" spans="1:7" s="3" customFormat="1" ht="17.25" customHeight="1">
      <c r="A25" s="10" t="s">
        <v>92</v>
      </c>
      <c r="B25" s="5" t="s">
        <v>127</v>
      </c>
      <c r="C25" s="5" t="s">
        <v>79</v>
      </c>
      <c r="D25" s="4">
        <v>6955</v>
      </c>
      <c r="E25" s="4">
        <v>15</v>
      </c>
      <c r="F25" s="4">
        <v>5455</v>
      </c>
      <c r="G25" s="11" t="s">
        <v>128</v>
      </c>
    </row>
    <row r="26" spans="1:7" s="3" customFormat="1" ht="17.25" customHeight="1">
      <c r="A26" s="10"/>
      <c r="B26" s="67" t="s">
        <v>50</v>
      </c>
      <c r="C26" s="67"/>
      <c r="D26" s="4"/>
      <c r="E26" s="4"/>
      <c r="F26" s="4"/>
      <c r="G26" s="11"/>
    </row>
    <row r="27" spans="1:7" s="3" customFormat="1" ht="17.25" customHeight="1" thickBot="1">
      <c r="A27" s="13" t="s">
        <v>129</v>
      </c>
      <c r="B27" s="14" t="s">
        <v>130</v>
      </c>
      <c r="C27" s="14" t="s">
        <v>125</v>
      </c>
      <c r="D27" s="15">
        <v>7356</v>
      </c>
      <c r="E27" s="15">
        <v>32</v>
      </c>
      <c r="F27" s="15">
        <v>0</v>
      </c>
      <c r="G27" s="16" t="s">
        <v>131</v>
      </c>
    </row>
  </sheetData>
  <sheetProtection/>
  <mergeCells count="4">
    <mergeCell ref="B26:C26"/>
    <mergeCell ref="A1:G1"/>
    <mergeCell ref="A5:G5"/>
    <mergeCell ref="A16:G16"/>
  </mergeCells>
  <printOptions/>
  <pageMargins left="0.26" right="0.2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16" sqref="E16"/>
    </sheetView>
  </sheetViews>
  <sheetFormatPr defaultColWidth="9.00390625" defaultRowHeight="12.75"/>
  <cols>
    <col min="2" max="2" width="18.875" style="0" bestFit="1" customWidth="1"/>
    <col min="3" max="3" width="24.375" style="0" bestFit="1" customWidth="1"/>
    <col min="4" max="4" width="12.625" style="0" customWidth="1"/>
    <col min="5" max="5" width="14.25390625" style="0" customWidth="1"/>
  </cols>
  <sheetData>
    <row r="1" spans="1:7" ht="23.25">
      <c r="A1" s="71" t="s">
        <v>135</v>
      </c>
      <c r="B1" s="71"/>
      <c r="C1" s="71"/>
      <c r="D1" s="71"/>
      <c r="E1" s="71"/>
      <c r="F1" s="71"/>
      <c r="G1" s="71"/>
    </row>
    <row r="2" spans="1:7" ht="12.75">
      <c r="A2" s="1" t="s">
        <v>99</v>
      </c>
      <c r="D2" s="1"/>
      <c r="E2" s="1"/>
      <c r="F2" s="1"/>
      <c r="G2" s="1"/>
    </row>
    <row r="3" spans="1:7" ht="13.5" thickBot="1">
      <c r="A3" s="1"/>
      <c r="D3" s="1"/>
      <c r="E3" s="1"/>
      <c r="F3" s="1"/>
      <c r="G3" s="1"/>
    </row>
    <row r="4" spans="1:5" ht="12.75">
      <c r="A4" s="6" t="s">
        <v>134</v>
      </c>
      <c r="B4" s="8" t="s">
        <v>71</v>
      </c>
      <c r="C4" s="8" t="s">
        <v>100</v>
      </c>
      <c r="D4" s="8" t="s">
        <v>142</v>
      </c>
      <c r="E4" s="9" t="s">
        <v>143</v>
      </c>
    </row>
    <row r="5" spans="1:5" ht="12.75">
      <c r="A5" s="72" t="s">
        <v>52</v>
      </c>
      <c r="B5" s="73"/>
      <c r="C5" s="73"/>
      <c r="D5" s="73"/>
      <c r="E5" s="74"/>
    </row>
    <row r="6" spans="1:5" ht="12.75">
      <c r="A6" s="10" t="s">
        <v>51</v>
      </c>
      <c r="B6" s="21" t="s">
        <v>74</v>
      </c>
      <c r="C6" s="21" t="s">
        <v>8</v>
      </c>
      <c r="D6" s="4">
        <v>6</v>
      </c>
      <c r="E6" s="11">
        <v>30</v>
      </c>
    </row>
    <row r="7" spans="1:5" ht="12.75">
      <c r="A7" s="10" t="s">
        <v>54</v>
      </c>
      <c r="B7" s="21" t="s">
        <v>73</v>
      </c>
      <c r="C7" s="21" t="s">
        <v>4</v>
      </c>
      <c r="D7" s="4">
        <v>3</v>
      </c>
      <c r="E7" s="11">
        <v>22</v>
      </c>
    </row>
    <row r="8" spans="1:7" ht="12.75">
      <c r="A8" s="10" t="s">
        <v>55</v>
      </c>
      <c r="B8" s="21" t="s">
        <v>109</v>
      </c>
      <c r="C8" s="21" t="s">
        <v>110</v>
      </c>
      <c r="D8" s="4">
        <v>3</v>
      </c>
      <c r="E8" s="11">
        <v>17</v>
      </c>
      <c r="F8" s="1"/>
      <c r="G8" s="1"/>
    </row>
    <row r="9" spans="1:5" ht="12.75">
      <c r="A9" s="72" t="s">
        <v>53</v>
      </c>
      <c r="B9" s="73"/>
      <c r="C9" s="73"/>
      <c r="D9" s="73"/>
      <c r="E9" s="74"/>
    </row>
    <row r="10" spans="1:5" ht="13.5" thickBot="1">
      <c r="A10" s="13" t="s">
        <v>51</v>
      </c>
      <c r="B10" s="22" t="s">
        <v>86</v>
      </c>
      <c r="C10" s="22" t="s">
        <v>35</v>
      </c>
      <c r="D10" s="15">
        <v>3</v>
      </c>
      <c r="E10" s="16">
        <v>21</v>
      </c>
    </row>
    <row r="11" spans="1:5" ht="12.75">
      <c r="A11" s="1"/>
      <c r="D11" s="1"/>
      <c r="E11" s="1"/>
    </row>
    <row r="13" spans="4:5" ht="12.75">
      <c r="D13" s="19" t="s">
        <v>142</v>
      </c>
      <c r="E13" s="19" t="s">
        <v>144</v>
      </c>
    </row>
    <row r="14" spans="4:5" ht="12.75">
      <c r="D14" s="20" t="s">
        <v>136</v>
      </c>
      <c r="E14" s="20">
        <v>24</v>
      </c>
    </row>
    <row r="15" spans="4:5" ht="12.75">
      <c r="D15" s="20" t="s">
        <v>137</v>
      </c>
      <c r="E15" s="20">
        <v>26</v>
      </c>
    </row>
    <row r="16" spans="4:5" ht="12.75">
      <c r="D16" s="20" t="s">
        <v>138</v>
      </c>
      <c r="E16" s="20">
        <v>28</v>
      </c>
    </row>
    <row r="17" spans="4:5" ht="12.75">
      <c r="D17" s="20" t="s">
        <v>139</v>
      </c>
      <c r="E17" s="20">
        <v>30</v>
      </c>
    </row>
    <row r="18" spans="4:5" ht="12.75">
      <c r="D18" s="20" t="s">
        <v>140</v>
      </c>
      <c r="E18" s="20">
        <v>32</v>
      </c>
    </row>
    <row r="19" spans="4:5" ht="12.75">
      <c r="D19" s="20" t="s">
        <v>141</v>
      </c>
      <c r="E19" s="20">
        <v>34</v>
      </c>
    </row>
  </sheetData>
  <sheetProtection/>
  <mergeCells count="3">
    <mergeCell ref="A9:E9"/>
    <mergeCell ref="A5:E5"/>
    <mergeCell ref="A1:G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6.00390625" style="1" customWidth="1"/>
    <col min="2" max="2" width="21.125" style="0" customWidth="1"/>
    <col min="3" max="3" width="26.625" style="0" customWidth="1"/>
    <col min="4" max="4" width="10.25390625" style="1" customWidth="1"/>
    <col min="5" max="6" width="7.25390625" style="1" customWidth="1"/>
  </cols>
  <sheetData>
    <row r="1" spans="1:6" ht="27.75">
      <c r="A1" s="65" t="s">
        <v>147</v>
      </c>
      <c r="B1" s="65"/>
      <c r="C1" s="65"/>
      <c r="D1" s="65"/>
      <c r="E1" s="65"/>
      <c r="F1" s="65"/>
    </row>
    <row r="2" spans="1:6" ht="12.75">
      <c r="A2" s="66" t="s">
        <v>148</v>
      </c>
      <c r="B2" s="66"/>
      <c r="C2" s="66"/>
      <c r="D2" s="66"/>
      <c r="E2" s="66"/>
      <c r="F2" s="66"/>
    </row>
    <row r="3" ht="13.5" thickBot="1">
      <c r="A3" s="1" t="s">
        <v>145</v>
      </c>
    </row>
    <row r="4" spans="1:6" s="3" customFormat="1" ht="18" customHeight="1">
      <c r="A4" s="6" t="s">
        <v>134</v>
      </c>
      <c r="B4" s="8" t="s">
        <v>61</v>
      </c>
      <c r="C4" s="8" t="s">
        <v>146</v>
      </c>
      <c r="D4" s="8" t="s">
        <v>90</v>
      </c>
      <c r="E4" s="8" t="s">
        <v>65</v>
      </c>
      <c r="F4" s="9" t="s">
        <v>91</v>
      </c>
    </row>
    <row r="5" spans="1:6" s="3" customFormat="1" ht="18" customHeight="1">
      <c r="A5" s="68" t="s">
        <v>52</v>
      </c>
      <c r="B5" s="63"/>
      <c r="C5" s="63"/>
      <c r="D5" s="63"/>
      <c r="E5" s="63"/>
      <c r="F5" s="64"/>
    </row>
    <row r="6" spans="1:6" s="3" customFormat="1" ht="18" customHeight="1">
      <c r="A6" s="10" t="s">
        <v>51</v>
      </c>
      <c r="B6" s="5" t="s">
        <v>75</v>
      </c>
      <c r="C6" s="5" t="s">
        <v>12</v>
      </c>
      <c r="D6" s="4">
        <v>223</v>
      </c>
      <c r="E6" s="4">
        <v>3</v>
      </c>
      <c r="F6" s="11">
        <v>20800</v>
      </c>
    </row>
    <row r="7" spans="1:6" s="3" customFormat="1" ht="18" customHeight="1">
      <c r="A7" s="10" t="s">
        <v>54</v>
      </c>
      <c r="B7" s="5" t="s">
        <v>73</v>
      </c>
      <c r="C7" s="5" t="s">
        <v>4</v>
      </c>
      <c r="D7" s="4">
        <v>199</v>
      </c>
      <c r="E7" s="4">
        <v>1</v>
      </c>
      <c r="F7" s="11">
        <v>19400</v>
      </c>
    </row>
    <row r="8" spans="1:6" s="3" customFormat="1" ht="18" customHeight="1">
      <c r="A8" s="10" t="s">
        <v>55</v>
      </c>
      <c r="B8" s="5" t="s">
        <v>76</v>
      </c>
      <c r="C8" s="5" t="s">
        <v>8</v>
      </c>
      <c r="D8" s="4">
        <v>199</v>
      </c>
      <c r="E8" s="4">
        <v>6</v>
      </c>
      <c r="F8" s="11">
        <v>16900</v>
      </c>
    </row>
    <row r="9" spans="1:6" s="3" customFormat="1" ht="18" customHeight="1">
      <c r="A9" s="10" t="s">
        <v>56</v>
      </c>
      <c r="B9" s="5" t="s">
        <v>88</v>
      </c>
      <c r="C9" s="5" t="s">
        <v>12</v>
      </c>
      <c r="D9" s="4">
        <v>206</v>
      </c>
      <c r="E9" s="4">
        <v>8</v>
      </c>
      <c r="F9" s="11">
        <v>16600</v>
      </c>
    </row>
    <row r="10" spans="1:6" s="3" customFormat="1" ht="18" customHeight="1">
      <c r="A10" s="10" t="s">
        <v>57</v>
      </c>
      <c r="B10" s="5" t="s">
        <v>74</v>
      </c>
      <c r="C10" s="5" t="s">
        <v>8</v>
      </c>
      <c r="D10" s="4">
        <v>186</v>
      </c>
      <c r="E10" s="4">
        <v>10</v>
      </c>
      <c r="F10" s="11">
        <v>13600</v>
      </c>
    </row>
    <row r="11" spans="1:6" s="3" customFormat="1" ht="18" customHeight="1">
      <c r="A11" s="10" t="s">
        <v>58</v>
      </c>
      <c r="B11" s="5" t="s">
        <v>87</v>
      </c>
      <c r="C11" s="5" t="s">
        <v>39</v>
      </c>
      <c r="D11" s="4">
        <v>109</v>
      </c>
      <c r="E11" s="4">
        <v>2</v>
      </c>
      <c r="F11" s="11">
        <v>9900</v>
      </c>
    </row>
    <row r="12" spans="1:6" s="3" customFormat="1" ht="18" customHeight="1">
      <c r="A12" s="10" t="s">
        <v>59</v>
      </c>
      <c r="B12" s="5" t="s">
        <v>109</v>
      </c>
      <c r="C12" s="5" t="s">
        <v>110</v>
      </c>
      <c r="D12" s="4">
        <v>77</v>
      </c>
      <c r="E12" s="4">
        <v>1</v>
      </c>
      <c r="F12" s="11">
        <v>7200</v>
      </c>
    </row>
    <row r="13" spans="1:6" s="3" customFormat="1" ht="18" customHeight="1">
      <c r="A13" s="10" t="s">
        <v>60</v>
      </c>
      <c r="B13" s="5" t="s">
        <v>80</v>
      </c>
      <c r="C13" s="5" t="s">
        <v>25</v>
      </c>
      <c r="D13" s="4">
        <v>83</v>
      </c>
      <c r="E13" s="4">
        <v>4</v>
      </c>
      <c r="F13" s="11">
        <v>6300</v>
      </c>
    </row>
    <row r="14" spans="1:6" s="3" customFormat="1" ht="18" customHeight="1">
      <c r="A14" s="10" t="s">
        <v>92</v>
      </c>
      <c r="B14" s="5" t="s">
        <v>83</v>
      </c>
      <c r="C14" s="5" t="s">
        <v>25</v>
      </c>
      <c r="D14" s="4">
        <v>62</v>
      </c>
      <c r="E14" s="4">
        <v>2</v>
      </c>
      <c r="F14" s="11">
        <v>5200</v>
      </c>
    </row>
    <row r="15" spans="1:6" s="3" customFormat="1" ht="18" customHeight="1">
      <c r="A15" s="10" t="s">
        <v>132</v>
      </c>
      <c r="B15" s="5" t="s">
        <v>81</v>
      </c>
      <c r="C15" s="5" t="s">
        <v>12</v>
      </c>
      <c r="D15" s="4">
        <v>39</v>
      </c>
      <c r="E15" s="4">
        <v>1</v>
      </c>
      <c r="F15" s="11">
        <v>3400</v>
      </c>
    </row>
    <row r="16" spans="1:6" s="3" customFormat="1" ht="18" customHeight="1">
      <c r="A16" s="68" t="s">
        <v>53</v>
      </c>
      <c r="B16" s="63"/>
      <c r="C16" s="63"/>
      <c r="D16" s="63"/>
      <c r="E16" s="63"/>
      <c r="F16" s="64"/>
    </row>
    <row r="17" spans="1:6" s="3" customFormat="1" ht="18" customHeight="1">
      <c r="A17" s="10" t="s">
        <v>51</v>
      </c>
      <c r="B17" s="5" t="s">
        <v>77</v>
      </c>
      <c r="C17" s="5" t="s">
        <v>12</v>
      </c>
      <c r="D17" s="4">
        <v>127</v>
      </c>
      <c r="E17" s="4">
        <v>3</v>
      </c>
      <c r="F17" s="11">
        <v>11200</v>
      </c>
    </row>
    <row r="18" spans="1:6" s="3" customFormat="1" ht="18" customHeight="1">
      <c r="A18" s="10" t="s">
        <v>54</v>
      </c>
      <c r="B18" s="5" t="s">
        <v>78</v>
      </c>
      <c r="C18" s="5" t="s">
        <v>79</v>
      </c>
      <c r="D18" s="4">
        <v>109</v>
      </c>
      <c r="E18" s="4">
        <v>1</v>
      </c>
      <c r="F18" s="11">
        <v>10400</v>
      </c>
    </row>
    <row r="19" spans="1:6" s="3" customFormat="1" ht="18" customHeight="1">
      <c r="A19" s="10" t="s">
        <v>55</v>
      </c>
      <c r="B19" s="5" t="s">
        <v>89</v>
      </c>
      <c r="C19" s="5" t="s">
        <v>31</v>
      </c>
      <c r="D19" s="4">
        <v>81</v>
      </c>
      <c r="E19" s="4">
        <v>6</v>
      </c>
      <c r="F19" s="11">
        <v>5100</v>
      </c>
    </row>
    <row r="20" spans="1:6" s="3" customFormat="1" ht="18" customHeight="1">
      <c r="A20" s="10" t="s">
        <v>56</v>
      </c>
      <c r="B20" s="5" t="s">
        <v>127</v>
      </c>
      <c r="C20" s="5" t="s">
        <v>79</v>
      </c>
      <c r="D20" s="4">
        <v>80</v>
      </c>
      <c r="E20" s="4">
        <v>6</v>
      </c>
      <c r="F20" s="11">
        <v>5000</v>
      </c>
    </row>
    <row r="21" spans="1:6" s="3" customFormat="1" ht="18" customHeight="1">
      <c r="A21" s="10" t="s">
        <v>57</v>
      </c>
      <c r="B21" s="5" t="s">
        <v>82</v>
      </c>
      <c r="C21" s="5" t="s">
        <v>21</v>
      </c>
      <c r="D21" s="4">
        <v>73</v>
      </c>
      <c r="E21" s="4">
        <v>7</v>
      </c>
      <c r="F21" s="11">
        <v>3800</v>
      </c>
    </row>
    <row r="22" spans="1:6" s="3" customFormat="1" ht="18" customHeight="1">
      <c r="A22" s="10" t="s">
        <v>58</v>
      </c>
      <c r="B22" s="5" t="s">
        <v>86</v>
      </c>
      <c r="C22" s="5" t="s">
        <v>35</v>
      </c>
      <c r="D22" s="4">
        <v>97</v>
      </c>
      <c r="E22" s="4">
        <v>13</v>
      </c>
      <c r="F22" s="11">
        <v>3200</v>
      </c>
    </row>
    <row r="23" spans="1:6" s="3" customFormat="1" ht="18" customHeight="1">
      <c r="A23" s="10" t="s">
        <v>59</v>
      </c>
      <c r="B23" s="5" t="s">
        <v>85</v>
      </c>
      <c r="C23" s="5" t="s">
        <v>79</v>
      </c>
      <c r="D23" s="4">
        <v>47</v>
      </c>
      <c r="E23" s="4">
        <v>5</v>
      </c>
      <c r="F23" s="11">
        <v>2200</v>
      </c>
    </row>
    <row r="24" spans="1:6" s="3" customFormat="1" ht="18" customHeight="1">
      <c r="A24" s="10" t="s">
        <v>60</v>
      </c>
      <c r="B24" s="5" t="s">
        <v>84</v>
      </c>
      <c r="C24" s="5" t="s">
        <v>43</v>
      </c>
      <c r="D24" s="4">
        <v>36</v>
      </c>
      <c r="E24" s="4">
        <v>4</v>
      </c>
      <c r="F24" s="11">
        <v>1600</v>
      </c>
    </row>
    <row r="25" spans="1:6" s="3" customFormat="1" ht="18" customHeight="1">
      <c r="A25" s="10" t="s">
        <v>92</v>
      </c>
      <c r="B25" s="5" t="s">
        <v>130</v>
      </c>
      <c r="C25" s="5" t="s">
        <v>125</v>
      </c>
      <c r="D25" s="4">
        <v>36</v>
      </c>
      <c r="E25" s="4">
        <v>7</v>
      </c>
      <c r="F25" s="11">
        <v>100</v>
      </c>
    </row>
    <row r="26" spans="1:6" s="3" customFormat="1" ht="18" customHeight="1" thickBot="1">
      <c r="A26" s="13"/>
      <c r="B26" s="14" t="s">
        <v>124</v>
      </c>
      <c r="C26" s="14" t="s">
        <v>125</v>
      </c>
      <c r="D26" s="15">
        <v>29</v>
      </c>
      <c r="E26" s="15">
        <v>8</v>
      </c>
      <c r="F26" s="16">
        <v>0</v>
      </c>
    </row>
  </sheetData>
  <sheetProtection/>
  <mergeCells count="4">
    <mergeCell ref="A5:F5"/>
    <mergeCell ref="A16:F16"/>
    <mergeCell ref="A1:F1"/>
    <mergeCell ref="A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21" sqref="C21"/>
    </sheetView>
  </sheetViews>
  <sheetFormatPr defaultColWidth="9.00390625" defaultRowHeight="12.75"/>
  <cols>
    <col min="2" max="2" width="19.75390625" style="0" customWidth="1"/>
    <col min="3" max="3" width="25.00390625" style="0" customWidth="1"/>
    <col min="4" max="4" width="11.25390625" style="0" customWidth="1"/>
  </cols>
  <sheetData>
    <row r="1" spans="1:6" ht="27.75">
      <c r="A1" s="65" t="s">
        <v>149</v>
      </c>
      <c r="B1" s="65"/>
      <c r="C1" s="65"/>
      <c r="D1" s="65"/>
      <c r="E1" s="17"/>
      <c r="F1" s="17"/>
    </row>
    <row r="2" spans="1:6" ht="12.75">
      <c r="A2" s="66" t="s">
        <v>148</v>
      </c>
      <c r="B2" s="66"/>
      <c r="C2" s="66"/>
      <c r="D2" s="66"/>
      <c r="E2" s="18"/>
      <c r="F2" s="18"/>
    </row>
    <row r="3" spans="1:6" ht="13.5" thickBot="1">
      <c r="A3" s="1" t="s">
        <v>145</v>
      </c>
      <c r="D3" s="1"/>
      <c r="E3" s="1"/>
      <c r="F3" s="1"/>
    </row>
    <row r="4" spans="1:4" ht="18.75" customHeight="1">
      <c r="A4" s="6" t="s">
        <v>134</v>
      </c>
      <c r="B4" s="8" t="s">
        <v>61</v>
      </c>
      <c r="C4" s="8" t="s">
        <v>146</v>
      </c>
      <c r="D4" s="9" t="s">
        <v>151</v>
      </c>
    </row>
    <row r="5" spans="1:4" ht="18.75" customHeight="1">
      <c r="A5" s="68" t="s">
        <v>52</v>
      </c>
      <c r="B5" s="63"/>
      <c r="C5" s="63"/>
      <c r="D5" s="64"/>
    </row>
    <row r="6" spans="1:4" ht="18.75" customHeight="1">
      <c r="A6" s="10" t="s">
        <v>51</v>
      </c>
      <c r="B6" s="5" t="s">
        <v>73</v>
      </c>
      <c r="C6" s="5" t="s">
        <v>4</v>
      </c>
      <c r="D6" s="11">
        <v>771</v>
      </c>
    </row>
    <row r="7" spans="1:4" ht="18.75" customHeight="1">
      <c r="A7" s="10" t="s">
        <v>54</v>
      </c>
      <c r="B7" s="5" t="s">
        <v>74</v>
      </c>
      <c r="C7" s="5" t="s">
        <v>8</v>
      </c>
      <c r="D7" s="11">
        <v>718</v>
      </c>
    </row>
    <row r="8" spans="1:4" ht="18.75" customHeight="1">
      <c r="A8" s="10" t="s">
        <v>55</v>
      </c>
      <c r="B8" s="5" t="s">
        <v>109</v>
      </c>
      <c r="C8" s="5" t="s">
        <v>110</v>
      </c>
      <c r="D8" s="11">
        <v>639</v>
      </c>
    </row>
    <row r="9" spans="1:4" ht="18.75" customHeight="1">
      <c r="A9" s="10" t="s">
        <v>56</v>
      </c>
      <c r="B9" s="5" t="s">
        <v>75</v>
      </c>
      <c r="C9" s="5" t="s">
        <v>12</v>
      </c>
      <c r="D9" s="11">
        <v>615</v>
      </c>
    </row>
    <row r="10" spans="1:4" ht="18.75" customHeight="1">
      <c r="A10" s="10" t="s">
        <v>57</v>
      </c>
      <c r="B10" s="5" t="s">
        <v>76</v>
      </c>
      <c r="C10" s="5" t="s">
        <v>8</v>
      </c>
      <c r="D10" s="11">
        <v>570</v>
      </c>
    </row>
    <row r="11" spans="1:4" ht="18.75" customHeight="1">
      <c r="A11" s="10" t="s">
        <v>58</v>
      </c>
      <c r="B11" s="5" t="s">
        <v>87</v>
      </c>
      <c r="C11" s="5" t="s">
        <v>39</v>
      </c>
      <c r="D11" s="11">
        <v>552</v>
      </c>
    </row>
    <row r="12" spans="1:4" ht="18.75" customHeight="1">
      <c r="A12" s="10" t="s">
        <v>59</v>
      </c>
      <c r="B12" s="5" t="s">
        <v>83</v>
      </c>
      <c r="C12" s="5" t="s">
        <v>25</v>
      </c>
      <c r="D12" s="11">
        <v>472</v>
      </c>
    </row>
    <row r="13" spans="1:4" ht="18.75" customHeight="1">
      <c r="A13" s="10" t="s">
        <v>60</v>
      </c>
      <c r="B13" s="5" t="s">
        <v>81</v>
      </c>
      <c r="C13" s="5" t="s">
        <v>12</v>
      </c>
      <c r="D13" s="11">
        <v>460</v>
      </c>
    </row>
    <row r="14" spans="1:4" ht="18.75" customHeight="1">
      <c r="A14" s="10" t="s">
        <v>92</v>
      </c>
      <c r="B14" s="5" t="s">
        <v>150</v>
      </c>
      <c r="C14" s="5" t="s">
        <v>110</v>
      </c>
      <c r="D14" s="11">
        <v>443</v>
      </c>
    </row>
    <row r="15" spans="1:4" ht="18.75" customHeight="1">
      <c r="A15" s="10" t="s">
        <v>132</v>
      </c>
      <c r="B15" s="5" t="s">
        <v>88</v>
      </c>
      <c r="C15" s="5" t="s">
        <v>12</v>
      </c>
      <c r="D15" s="11">
        <v>385</v>
      </c>
    </row>
    <row r="16" spans="1:4" ht="18.75" customHeight="1">
      <c r="A16" s="10" t="s">
        <v>92</v>
      </c>
      <c r="B16" s="5" t="s">
        <v>80</v>
      </c>
      <c r="C16" s="5" t="s">
        <v>25</v>
      </c>
      <c r="D16" s="11">
        <v>363</v>
      </c>
    </row>
    <row r="17" spans="1:4" ht="18.75" customHeight="1">
      <c r="A17" s="68" t="s">
        <v>53</v>
      </c>
      <c r="B17" s="63"/>
      <c r="C17" s="63"/>
      <c r="D17" s="64"/>
    </row>
    <row r="18" spans="1:4" ht="18.75" customHeight="1">
      <c r="A18" s="10" t="s">
        <v>51</v>
      </c>
      <c r="B18" s="5" t="s">
        <v>86</v>
      </c>
      <c r="C18" s="5" t="s">
        <v>35</v>
      </c>
      <c r="D18" s="11">
        <v>549</v>
      </c>
    </row>
    <row r="19" spans="1:4" ht="18.75" customHeight="1">
      <c r="A19" s="10" t="s">
        <v>54</v>
      </c>
      <c r="B19" s="5" t="s">
        <v>78</v>
      </c>
      <c r="C19" s="5" t="s">
        <v>79</v>
      </c>
      <c r="D19" s="11">
        <v>459</v>
      </c>
    </row>
    <row r="20" spans="1:4" ht="18.75" customHeight="1">
      <c r="A20" s="10" t="s">
        <v>55</v>
      </c>
      <c r="B20" s="5" t="s">
        <v>82</v>
      </c>
      <c r="C20" s="5" t="s">
        <v>21</v>
      </c>
      <c r="D20" s="11">
        <v>450</v>
      </c>
    </row>
    <row r="21" spans="1:4" ht="18.75" customHeight="1">
      <c r="A21" s="10" t="s">
        <v>56</v>
      </c>
      <c r="B21" s="5" t="s">
        <v>89</v>
      </c>
      <c r="C21" s="5" t="s">
        <v>31</v>
      </c>
      <c r="D21" s="11">
        <v>444</v>
      </c>
    </row>
    <row r="22" spans="1:4" ht="18.75" customHeight="1">
      <c r="A22" s="10" t="s">
        <v>57</v>
      </c>
      <c r="B22" s="5" t="s">
        <v>84</v>
      </c>
      <c r="C22" s="5" t="s">
        <v>43</v>
      </c>
      <c r="D22" s="11">
        <v>398</v>
      </c>
    </row>
    <row r="23" spans="1:4" ht="18.75" customHeight="1">
      <c r="A23" s="10" t="s">
        <v>58</v>
      </c>
      <c r="B23" s="5" t="s">
        <v>77</v>
      </c>
      <c r="C23" s="5" t="s">
        <v>12</v>
      </c>
      <c r="D23" s="11">
        <v>325</v>
      </c>
    </row>
    <row r="24" spans="1:4" ht="18.75" customHeight="1">
      <c r="A24" s="10" t="s">
        <v>59</v>
      </c>
      <c r="B24" s="5" t="s">
        <v>127</v>
      </c>
      <c r="C24" s="5" t="s">
        <v>79</v>
      </c>
      <c r="D24" s="11">
        <v>311</v>
      </c>
    </row>
    <row r="25" spans="1:4" ht="18.75" customHeight="1">
      <c r="A25" s="10" t="s">
        <v>60</v>
      </c>
      <c r="B25" s="5" t="s">
        <v>85</v>
      </c>
      <c r="C25" s="5" t="s">
        <v>79</v>
      </c>
      <c r="D25" s="11">
        <v>303</v>
      </c>
    </row>
    <row r="26" spans="1:4" ht="18.75" customHeight="1">
      <c r="A26" s="10" t="s">
        <v>92</v>
      </c>
      <c r="B26" s="5" t="s">
        <v>130</v>
      </c>
      <c r="C26" s="5" t="s">
        <v>125</v>
      </c>
      <c r="D26" s="11">
        <v>295</v>
      </c>
    </row>
    <row r="27" spans="1:4" ht="18.75" customHeight="1" thickBot="1">
      <c r="A27" s="13" t="s">
        <v>132</v>
      </c>
      <c r="B27" s="14" t="s">
        <v>124</v>
      </c>
      <c r="C27" s="14" t="s">
        <v>125</v>
      </c>
      <c r="D27" s="16">
        <v>277</v>
      </c>
    </row>
  </sheetData>
  <sheetProtection/>
  <mergeCells count="4">
    <mergeCell ref="A5:D5"/>
    <mergeCell ref="A17:D17"/>
    <mergeCell ref="A1:D1"/>
    <mergeCell ref="A2:D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9.125" style="1" customWidth="1"/>
    <col min="2" max="2" width="19.875" style="0" customWidth="1"/>
    <col min="3" max="3" width="27.00390625" style="0" customWidth="1"/>
    <col min="5" max="5" width="9.125" style="1" customWidth="1"/>
    <col min="7" max="7" width="9.125" style="1" customWidth="1"/>
    <col min="8" max="8" width="10.25390625" style="1" customWidth="1"/>
  </cols>
  <sheetData>
    <row r="1" spans="1:8" ht="23.25">
      <c r="A1" s="71" t="s">
        <v>166</v>
      </c>
      <c r="B1" s="71"/>
      <c r="C1" s="71"/>
      <c r="D1" s="71"/>
      <c r="E1" s="71"/>
      <c r="F1" s="71"/>
      <c r="G1" s="71"/>
      <c r="H1" s="71"/>
    </row>
    <row r="2" ht="13.5" thickBot="1"/>
    <row r="3" spans="1:8" ht="20.25" customHeight="1" thickBot="1">
      <c r="A3" s="29" t="s">
        <v>0</v>
      </c>
      <c r="B3" s="30" t="s">
        <v>71</v>
      </c>
      <c r="C3" s="30" t="s">
        <v>100</v>
      </c>
      <c r="D3" s="30" t="s">
        <v>64</v>
      </c>
      <c r="E3" s="30" t="s">
        <v>65</v>
      </c>
      <c r="F3" s="30" t="s">
        <v>66</v>
      </c>
      <c r="G3" s="30" t="s">
        <v>104</v>
      </c>
      <c r="H3" s="31" t="s">
        <v>68</v>
      </c>
    </row>
    <row r="4" spans="1:8" ht="15.75" customHeight="1" thickTop="1">
      <c r="A4" s="75" t="s">
        <v>52</v>
      </c>
      <c r="B4" s="76"/>
      <c r="C4" s="76"/>
      <c r="D4" s="76"/>
      <c r="E4" s="76"/>
      <c r="F4" s="76"/>
      <c r="G4" s="76"/>
      <c r="H4" s="77"/>
    </row>
    <row r="5" spans="1:8" ht="15.75" customHeight="1">
      <c r="A5" s="10" t="s">
        <v>51</v>
      </c>
      <c r="B5" s="5" t="s">
        <v>74</v>
      </c>
      <c r="C5" s="5" t="s">
        <v>8</v>
      </c>
      <c r="D5" s="24">
        <v>17896</v>
      </c>
      <c r="E5" s="25">
        <v>7</v>
      </c>
      <c r="F5" s="24">
        <v>17196</v>
      </c>
      <c r="G5" s="4" t="s">
        <v>152</v>
      </c>
      <c r="H5" s="11">
        <v>573</v>
      </c>
    </row>
    <row r="6" spans="1:8" ht="15.75" customHeight="1">
      <c r="A6" s="10" t="s">
        <v>54</v>
      </c>
      <c r="B6" s="5" t="s">
        <v>73</v>
      </c>
      <c r="C6" s="5" t="s">
        <v>4</v>
      </c>
      <c r="D6" s="24">
        <v>17491</v>
      </c>
      <c r="E6" s="25">
        <v>10</v>
      </c>
      <c r="F6" s="24">
        <v>16491</v>
      </c>
      <c r="G6" s="4" t="s">
        <v>153</v>
      </c>
      <c r="H6" s="11">
        <v>550</v>
      </c>
    </row>
    <row r="7" spans="1:8" ht="15.75" customHeight="1">
      <c r="A7" s="10" t="s">
        <v>55</v>
      </c>
      <c r="B7" s="5" t="s">
        <v>75</v>
      </c>
      <c r="C7" s="5" t="s">
        <v>12</v>
      </c>
      <c r="D7" s="24">
        <v>15783</v>
      </c>
      <c r="E7" s="25">
        <v>2</v>
      </c>
      <c r="F7" s="24">
        <v>15583</v>
      </c>
      <c r="G7" s="4" t="s">
        <v>154</v>
      </c>
      <c r="H7" s="11">
        <v>519</v>
      </c>
    </row>
    <row r="8" spans="1:8" ht="15.75" customHeight="1">
      <c r="A8" s="10" t="s">
        <v>56</v>
      </c>
      <c r="B8" s="5" t="s">
        <v>76</v>
      </c>
      <c r="C8" s="5" t="s">
        <v>8</v>
      </c>
      <c r="D8" s="24">
        <v>15428</v>
      </c>
      <c r="E8" s="25">
        <v>13</v>
      </c>
      <c r="F8" s="24">
        <v>14128</v>
      </c>
      <c r="G8" s="4" t="s">
        <v>16</v>
      </c>
      <c r="H8" s="11">
        <v>471</v>
      </c>
    </row>
    <row r="9" spans="1:8" ht="15.75" customHeight="1">
      <c r="A9" s="10" t="s">
        <v>57</v>
      </c>
      <c r="B9" s="5" t="s">
        <v>80</v>
      </c>
      <c r="C9" s="5" t="s">
        <v>25</v>
      </c>
      <c r="D9" s="24">
        <v>11407</v>
      </c>
      <c r="E9" s="25">
        <v>10</v>
      </c>
      <c r="F9" s="24">
        <v>10407</v>
      </c>
      <c r="G9" s="4" t="s">
        <v>114</v>
      </c>
      <c r="H9" s="11">
        <v>347</v>
      </c>
    </row>
    <row r="10" spans="1:8" ht="15.75" customHeight="1">
      <c r="A10" s="10" t="s">
        <v>58</v>
      </c>
      <c r="B10" s="5" t="s">
        <v>83</v>
      </c>
      <c r="C10" s="5" t="s">
        <v>25</v>
      </c>
      <c r="D10" s="24">
        <v>11351</v>
      </c>
      <c r="E10" s="25">
        <v>10</v>
      </c>
      <c r="F10" s="24">
        <v>10351</v>
      </c>
      <c r="G10" s="4" t="s">
        <v>157</v>
      </c>
      <c r="H10" s="11">
        <v>345</v>
      </c>
    </row>
    <row r="11" spans="1:8" ht="15.75" customHeight="1">
      <c r="A11" s="10" t="s">
        <v>59</v>
      </c>
      <c r="B11" s="5" t="s">
        <v>81</v>
      </c>
      <c r="C11" s="5" t="s">
        <v>12</v>
      </c>
      <c r="D11" s="24">
        <v>12482</v>
      </c>
      <c r="E11" s="25">
        <v>22</v>
      </c>
      <c r="F11" s="24">
        <v>10282</v>
      </c>
      <c r="G11" s="4" t="s">
        <v>158</v>
      </c>
      <c r="H11" s="11">
        <v>343</v>
      </c>
    </row>
    <row r="12" spans="1:8" ht="15.75" customHeight="1">
      <c r="A12" s="10" t="s">
        <v>60</v>
      </c>
      <c r="B12" s="5" t="s">
        <v>88</v>
      </c>
      <c r="C12" s="5" t="s">
        <v>12</v>
      </c>
      <c r="D12" s="24">
        <v>9661</v>
      </c>
      <c r="E12" s="25">
        <v>20</v>
      </c>
      <c r="F12" s="24">
        <v>7661</v>
      </c>
      <c r="G12" s="4" t="s">
        <v>162</v>
      </c>
      <c r="H12" s="11">
        <v>255</v>
      </c>
    </row>
    <row r="13" spans="1:8" ht="15.75" customHeight="1">
      <c r="A13" s="10" t="s">
        <v>92</v>
      </c>
      <c r="B13" s="5" t="s">
        <v>87</v>
      </c>
      <c r="C13" s="5" t="s">
        <v>39</v>
      </c>
      <c r="D13" s="24">
        <v>7449</v>
      </c>
      <c r="E13" s="25">
        <v>13</v>
      </c>
      <c r="F13" s="24">
        <v>6149</v>
      </c>
      <c r="G13" s="4" t="s">
        <v>163</v>
      </c>
      <c r="H13" s="11">
        <v>205</v>
      </c>
    </row>
    <row r="14" spans="1:8" ht="15.75" customHeight="1">
      <c r="A14" s="78" t="s">
        <v>53</v>
      </c>
      <c r="B14" s="79"/>
      <c r="C14" s="79"/>
      <c r="D14" s="79"/>
      <c r="E14" s="79"/>
      <c r="F14" s="79"/>
      <c r="G14" s="79"/>
      <c r="H14" s="80"/>
    </row>
    <row r="15" spans="1:8" ht="15.75" customHeight="1">
      <c r="A15" s="10" t="s">
        <v>51</v>
      </c>
      <c r="B15" s="5" t="s">
        <v>86</v>
      </c>
      <c r="C15" s="5" t="s">
        <v>35</v>
      </c>
      <c r="D15" s="24">
        <v>13330</v>
      </c>
      <c r="E15" s="25">
        <v>12</v>
      </c>
      <c r="F15" s="24">
        <v>12130</v>
      </c>
      <c r="G15" s="4" t="s">
        <v>155</v>
      </c>
      <c r="H15" s="11">
        <v>404</v>
      </c>
    </row>
    <row r="16" spans="1:8" ht="15.75" customHeight="1">
      <c r="A16" s="10" t="s">
        <v>54</v>
      </c>
      <c r="B16" s="5" t="s">
        <v>82</v>
      </c>
      <c r="C16" s="5" t="s">
        <v>21</v>
      </c>
      <c r="D16" s="24">
        <v>11995</v>
      </c>
      <c r="E16" s="25">
        <v>12</v>
      </c>
      <c r="F16" s="24">
        <v>10795</v>
      </c>
      <c r="G16" s="4" t="s">
        <v>28</v>
      </c>
      <c r="H16" s="11">
        <v>360</v>
      </c>
    </row>
    <row r="17" spans="1:8" ht="15.75" customHeight="1">
      <c r="A17" s="10" t="s">
        <v>55</v>
      </c>
      <c r="B17" s="5" t="s">
        <v>89</v>
      </c>
      <c r="C17" s="5" t="s">
        <v>31</v>
      </c>
      <c r="D17" s="24">
        <v>11796</v>
      </c>
      <c r="E17" s="25">
        <v>14</v>
      </c>
      <c r="F17" s="24">
        <v>10396</v>
      </c>
      <c r="G17" s="4" t="s">
        <v>156</v>
      </c>
      <c r="H17" s="11">
        <v>347</v>
      </c>
    </row>
    <row r="18" spans="1:8" ht="15.75" customHeight="1">
      <c r="A18" s="10" t="s">
        <v>56</v>
      </c>
      <c r="B18" s="5" t="s">
        <v>78</v>
      </c>
      <c r="C18" s="5" t="s">
        <v>79</v>
      </c>
      <c r="D18" s="24">
        <v>10729</v>
      </c>
      <c r="E18" s="25">
        <v>10</v>
      </c>
      <c r="F18" s="24">
        <v>9729</v>
      </c>
      <c r="G18" s="4" t="s">
        <v>159</v>
      </c>
      <c r="H18" s="11">
        <v>324</v>
      </c>
    </row>
    <row r="19" spans="1:8" ht="15.75" customHeight="1">
      <c r="A19" s="10" t="s">
        <v>57</v>
      </c>
      <c r="B19" s="5" t="s">
        <v>77</v>
      </c>
      <c r="C19" s="5" t="s">
        <v>12</v>
      </c>
      <c r="D19" s="24">
        <v>8408</v>
      </c>
      <c r="E19" s="25">
        <v>4</v>
      </c>
      <c r="F19" s="24">
        <v>8008</v>
      </c>
      <c r="G19" s="4" t="s">
        <v>160</v>
      </c>
      <c r="H19" s="11">
        <v>267</v>
      </c>
    </row>
    <row r="20" spans="1:8" ht="15.75" customHeight="1">
      <c r="A20" s="10" t="s">
        <v>58</v>
      </c>
      <c r="B20" s="5" t="s">
        <v>84</v>
      </c>
      <c r="C20" s="5" t="s">
        <v>43</v>
      </c>
      <c r="D20" s="24">
        <v>8454</v>
      </c>
      <c r="E20" s="25">
        <v>7</v>
      </c>
      <c r="F20" s="24">
        <v>7754</v>
      </c>
      <c r="G20" s="4" t="s">
        <v>161</v>
      </c>
      <c r="H20" s="11">
        <v>258</v>
      </c>
    </row>
    <row r="21" spans="1:8" ht="15.75" customHeight="1">
      <c r="A21" s="10" t="s">
        <v>59</v>
      </c>
      <c r="B21" s="5" t="s">
        <v>124</v>
      </c>
      <c r="C21" s="5" t="s">
        <v>125</v>
      </c>
      <c r="D21" s="24">
        <v>6707</v>
      </c>
      <c r="E21" s="25">
        <v>8</v>
      </c>
      <c r="F21" s="24">
        <v>5907</v>
      </c>
      <c r="G21" s="4" t="s">
        <v>164</v>
      </c>
      <c r="H21" s="11">
        <v>197</v>
      </c>
    </row>
    <row r="22" spans="1:8" ht="15.75" customHeight="1">
      <c r="A22" s="10" t="s">
        <v>60</v>
      </c>
      <c r="B22" s="5" t="s">
        <v>127</v>
      </c>
      <c r="C22" s="5" t="s">
        <v>79</v>
      </c>
      <c r="D22" s="24">
        <v>7167</v>
      </c>
      <c r="E22" s="25">
        <v>13</v>
      </c>
      <c r="F22" s="24">
        <v>5867</v>
      </c>
      <c r="G22" s="4" t="s">
        <v>165</v>
      </c>
      <c r="H22" s="11">
        <v>196</v>
      </c>
    </row>
    <row r="23" spans="1:8" ht="15.75" customHeight="1" thickBot="1">
      <c r="A23" s="13" t="s">
        <v>92</v>
      </c>
      <c r="B23" s="14" t="s">
        <v>130</v>
      </c>
      <c r="C23" s="14" t="s">
        <v>125</v>
      </c>
      <c r="D23" s="26">
        <v>6908</v>
      </c>
      <c r="E23" s="27">
        <v>14</v>
      </c>
      <c r="F23" s="26">
        <v>5508</v>
      </c>
      <c r="G23" s="15" t="s">
        <v>32</v>
      </c>
      <c r="H23" s="16">
        <v>184</v>
      </c>
    </row>
    <row r="24" spans="2:3" ht="12.75">
      <c r="B24" s="23"/>
      <c r="C24" s="23"/>
    </row>
  </sheetData>
  <sheetProtection/>
  <mergeCells count="3">
    <mergeCell ref="A4:H4"/>
    <mergeCell ref="A14:H14"/>
    <mergeCell ref="A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8" sqref="A17:A25"/>
    </sheetView>
  </sheetViews>
  <sheetFormatPr defaultColWidth="9.00390625" defaultRowHeight="12.75"/>
  <cols>
    <col min="1" max="1" width="5.375" style="0" customWidth="1"/>
    <col min="2" max="2" width="18.875" style="0" bestFit="1" customWidth="1"/>
    <col min="3" max="3" width="25.25390625" style="0" customWidth="1"/>
    <col min="4" max="4" width="7.875" style="0" customWidth="1"/>
    <col min="5" max="5" width="7.75390625" style="0" customWidth="1"/>
    <col min="6" max="6" width="8.25390625" style="0" customWidth="1"/>
    <col min="7" max="7" width="8.125" style="0" customWidth="1"/>
    <col min="8" max="8" width="10.875" style="1" customWidth="1"/>
  </cols>
  <sheetData>
    <row r="1" spans="1:8" ht="33.75">
      <c r="A1" s="81" t="s">
        <v>194</v>
      </c>
      <c r="B1" s="81"/>
      <c r="C1" s="81"/>
      <c r="D1" s="81"/>
      <c r="E1" s="81"/>
      <c r="F1" s="81"/>
      <c r="G1" s="81"/>
      <c r="H1" s="81"/>
    </row>
    <row r="2" ht="12.75">
      <c r="A2" t="s">
        <v>145</v>
      </c>
    </row>
    <row r="3" ht="13.5" thickBot="1"/>
    <row r="4" spans="1:8" s="33" customFormat="1" ht="15" customHeight="1">
      <c r="A4" s="35" t="s">
        <v>134</v>
      </c>
      <c r="B4" s="36" t="s">
        <v>61</v>
      </c>
      <c r="C4" s="36" t="s">
        <v>72</v>
      </c>
      <c r="D4" s="36" t="s">
        <v>64</v>
      </c>
      <c r="E4" s="36" t="s">
        <v>65</v>
      </c>
      <c r="F4" s="36" t="s">
        <v>66</v>
      </c>
      <c r="G4" s="36" t="s">
        <v>67</v>
      </c>
      <c r="H4" s="37" t="s">
        <v>68</v>
      </c>
    </row>
    <row r="5" spans="1:8" ht="15" customHeight="1">
      <c r="A5" s="78" t="s">
        <v>52</v>
      </c>
      <c r="B5" s="79"/>
      <c r="C5" s="79"/>
      <c r="D5" s="79"/>
      <c r="E5" s="79"/>
      <c r="F5" s="79"/>
      <c r="G5" s="79"/>
      <c r="H5" s="80"/>
    </row>
    <row r="6" spans="1:8" ht="15" customHeight="1">
      <c r="A6" s="38" t="s">
        <v>167</v>
      </c>
      <c r="B6" s="5" t="s">
        <v>74</v>
      </c>
      <c r="C6" s="5" t="s">
        <v>8</v>
      </c>
      <c r="D6" s="24">
        <v>17188</v>
      </c>
      <c r="E6" s="25">
        <v>6</v>
      </c>
      <c r="F6" s="24">
        <v>16588</v>
      </c>
      <c r="G6" s="4" t="s">
        <v>168</v>
      </c>
      <c r="H6" s="39">
        <f aca="true" t="shared" si="0" ref="H6:H15">ROUND(F6/30,1)</f>
        <v>552.9</v>
      </c>
    </row>
    <row r="7" spans="1:8" ht="15" customHeight="1">
      <c r="A7" s="38" t="s">
        <v>169</v>
      </c>
      <c r="B7" s="5" t="s">
        <v>73</v>
      </c>
      <c r="C7" s="5" t="s">
        <v>4</v>
      </c>
      <c r="D7" s="24">
        <v>17087</v>
      </c>
      <c r="E7" s="25">
        <v>13</v>
      </c>
      <c r="F7" s="24">
        <v>15787</v>
      </c>
      <c r="G7" s="4" t="s">
        <v>13</v>
      </c>
      <c r="H7" s="39">
        <f t="shared" si="0"/>
        <v>526.2</v>
      </c>
    </row>
    <row r="8" spans="1:8" ht="15" customHeight="1">
      <c r="A8" s="38" t="s">
        <v>170</v>
      </c>
      <c r="B8" s="5" t="s">
        <v>75</v>
      </c>
      <c r="C8" s="5" t="s">
        <v>12</v>
      </c>
      <c r="D8" s="24">
        <v>16042</v>
      </c>
      <c r="E8" s="25">
        <v>11</v>
      </c>
      <c r="F8" s="24">
        <v>14942</v>
      </c>
      <c r="G8" s="4" t="s">
        <v>171</v>
      </c>
      <c r="H8" s="39">
        <f t="shared" si="0"/>
        <v>498.1</v>
      </c>
    </row>
    <row r="9" spans="1:8" ht="15" customHeight="1">
      <c r="A9" s="38" t="s">
        <v>172</v>
      </c>
      <c r="B9" s="5" t="s">
        <v>109</v>
      </c>
      <c r="C9" s="5" t="s">
        <v>110</v>
      </c>
      <c r="D9" s="24">
        <v>13523</v>
      </c>
      <c r="E9" s="25">
        <v>16</v>
      </c>
      <c r="F9" s="24">
        <v>11923</v>
      </c>
      <c r="G9" s="4" t="s">
        <v>156</v>
      </c>
      <c r="H9" s="39">
        <f t="shared" si="0"/>
        <v>397.4</v>
      </c>
    </row>
    <row r="10" spans="1:8" ht="15" customHeight="1">
      <c r="A10" s="38" t="s">
        <v>175</v>
      </c>
      <c r="B10" s="5" t="s">
        <v>80</v>
      </c>
      <c r="C10" s="5" t="s">
        <v>25</v>
      </c>
      <c r="D10" s="24">
        <v>11847</v>
      </c>
      <c r="E10" s="25">
        <v>1</v>
      </c>
      <c r="F10" s="24">
        <v>11747</v>
      </c>
      <c r="G10" s="4" t="s">
        <v>180</v>
      </c>
      <c r="H10" s="39">
        <f t="shared" si="0"/>
        <v>391.6</v>
      </c>
    </row>
    <row r="11" spans="1:8" ht="15" customHeight="1">
      <c r="A11" s="38" t="s">
        <v>176</v>
      </c>
      <c r="B11" s="5" t="s">
        <v>83</v>
      </c>
      <c r="C11" s="5" t="s">
        <v>25</v>
      </c>
      <c r="D11" s="24">
        <v>12084</v>
      </c>
      <c r="E11" s="25">
        <v>7</v>
      </c>
      <c r="F11" s="24">
        <v>11384</v>
      </c>
      <c r="G11" s="4" t="s">
        <v>153</v>
      </c>
      <c r="H11" s="39">
        <f t="shared" si="0"/>
        <v>379.5</v>
      </c>
    </row>
    <row r="12" spans="1:8" ht="15" customHeight="1">
      <c r="A12" s="38" t="s">
        <v>179</v>
      </c>
      <c r="B12" s="5" t="s">
        <v>81</v>
      </c>
      <c r="C12" s="5" t="s">
        <v>12</v>
      </c>
      <c r="D12" s="24">
        <v>12314</v>
      </c>
      <c r="E12" s="25">
        <v>13</v>
      </c>
      <c r="F12" s="24">
        <v>11014</v>
      </c>
      <c r="G12" s="4" t="s">
        <v>184</v>
      </c>
      <c r="H12" s="39">
        <f t="shared" si="0"/>
        <v>367.1</v>
      </c>
    </row>
    <row r="13" spans="1:8" ht="15" customHeight="1">
      <c r="A13" s="38" t="s">
        <v>181</v>
      </c>
      <c r="B13" s="5" t="s">
        <v>186</v>
      </c>
      <c r="C13" s="5" t="s">
        <v>110</v>
      </c>
      <c r="D13" s="24">
        <v>11247</v>
      </c>
      <c r="E13" s="25">
        <v>4</v>
      </c>
      <c r="F13" s="24">
        <v>10847</v>
      </c>
      <c r="G13" s="4" t="s">
        <v>185</v>
      </c>
      <c r="H13" s="39">
        <f t="shared" si="0"/>
        <v>361.6</v>
      </c>
    </row>
    <row r="14" spans="1:8" ht="15" customHeight="1">
      <c r="A14" s="38" t="s">
        <v>182</v>
      </c>
      <c r="B14" s="5" t="s">
        <v>87</v>
      </c>
      <c r="C14" s="5" t="s">
        <v>39</v>
      </c>
      <c r="D14" s="24">
        <v>9601</v>
      </c>
      <c r="E14" s="25">
        <v>9</v>
      </c>
      <c r="F14" s="24">
        <v>8701</v>
      </c>
      <c r="G14" s="4" t="s">
        <v>159</v>
      </c>
      <c r="H14" s="39">
        <f t="shared" si="0"/>
        <v>290</v>
      </c>
    </row>
    <row r="15" spans="1:8" ht="15" customHeight="1">
      <c r="A15" s="38" t="s">
        <v>183</v>
      </c>
      <c r="B15" s="5" t="s">
        <v>88</v>
      </c>
      <c r="C15" s="5" t="s">
        <v>12</v>
      </c>
      <c r="D15" s="24">
        <v>10321</v>
      </c>
      <c r="E15" s="25">
        <v>19</v>
      </c>
      <c r="F15" s="24">
        <v>8421</v>
      </c>
      <c r="G15" s="4" t="s">
        <v>40</v>
      </c>
      <c r="H15" s="39">
        <f t="shared" si="0"/>
        <v>280.7</v>
      </c>
    </row>
    <row r="16" spans="1:8" ht="15" customHeight="1">
      <c r="A16" s="78" t="s">
        <v>53</v>
      </c>
      <c r="B16" s="79"/>
      <c r="C16" s="79"/>
      <c r="D16" s="79"/>
      <c r="E16" s="79"/>
      <c r="F16" s="79"/>
      <c r="G16" s="79"/>
      <c r="H16" s="80"/>
    </row>
    <row r="17" spans="1:8" ht="15" customHeight="1">
      <c r="A17" s="38" t="s">
        <v>51</v>
      </c>
      <c r="B17" s="5" t="s">
        <v>86</v>
      </c>
      <c r="C17" s="5" t="s">
        <v>35</v>
      </c>
      <c r="D17" s="24">
        <v>13318</v>
      </c>
      <c r="E17" s="25">
        <v>16</v>
      </c>
      <c r="F17" s="24">
        <v>11718</v>
      </c>
      <c r="G17" s="4" t="s">
        <v>123</v>
      </c>
      <c r="H17" s="39">
        <f aca="true" t="shared" si="1" ref="H17:H25">ROUND(F17/30,1)</f>
        <v>390.6</v>
      </c>
    </row>
    <row r="18" spans="1:8" ht="15" customHeight="1">
      <c r="A18" s="38" t="s">
        <v>54</v>
      </c>
      <c r="B18" s="5" t="s">
        <v>82</v>
      </c>
      <c r="C18" s="5" t="s">
        <v>21</v>
      </c>
      <c r="D18" s="24">
        <v>11496</v>
      </c>
      <c r="E18" s="25">
        <v>7</v>
      </c>
      <c r="F18" s="24">
        <v>10796</v>
      </c>
      <c r="G18" s="4" t="s">
        <v>187</v>
      </c>
      <c r="H18" s="39">
        <f t="shared" si="1"/>
        <v>359.9</v>
      </c>
    </row>
    <row r="19" spans="1:8" ht="15" customHeight="1">
      <c r="A19" s="38" t="s">
        <v>55</v>
      </c>
      <c r="B19" s="5" t="s">
        <v>89</v>
      </c>
      <c r="C19" s="5" t="s">
        <v>31</v>
      </c>
      <c r="D19" s="24">
        <v>11270</v>
      </c>
      <c r="E19" s="25">
        <v>14</v>
      </c>
      <c r="F19" s="24">
        <v>9870</v>
      </c>
      <c r="G19" s="4" t="s">
        <v>188</v>
      </c>
      <c r="H19" s="39">
        <f t="shared" si="1"/>
        <v>329</v>
      </c>
    </row>
    <row r="20" spans="1:8" ht="15" customHeight="1">
      <c r="A20" s="38" t="s">
        <v>56</v>
      </c>
      <c r="B20" s="5" t="s">
        <v>78</v>
      </c>
      <c r="C20" s="5" t="s">
        <v>79</v>
      </c>
      <c r="D20" s="24">
        <v>9883</v>
      </c>
      <c r="E20" s="25">
        <v>10</v>
      </c>
      <c r="F20" s="24">
        <v>8883</v>
      </c>
      <c r="G20" s="4" t="s">
        <v>5</v>
      </c>
      <c r="H20" s="39">
        <f t="shared" si="1"/>
        <v>296.1</v>
      </c>
    </row>
    <row r="21" spans="1:8" ht="15" customHeight="1">
      <c r="A21" s="38" t="s">
        <v>57</v>
      </c>
      <c r="B21" s="5" t="s">
        <v>77</v>
      </c>
      <c r="C21" s="5" t="s">
        <v>12</v>
      </c>
      <c r="D21" s="24">
        <v>8733</v>
      </c>
      <c r="E21" s="25">
        <v>3</v>
      </c>
      <c r="F21" s="24">
        <v>8433</v>
      </c>
      <c r="G21" s="4" t="s">
        <v>168</v>
      </c>
      <c r="H21" s="39">
        <f t="shared" si="1"/>
        <v>281.1</v>
      </c>
    </row>
    <row r="22" spans="1:8" ht="15" customHeight="1">
      <c r="A22" s="38" t="s">
        <v>58</v>
      </c>
      <c r="B22" s="5" t="s">
        <v>85</v>
      </c>
      <c r="C22" s="5" t="s">
        <v>79</v>
      </c>
      <c r="D22" s="24">
        <v>8542</v>
      </c>
      <c r="E22" s="25">
        <v>8</v>
      </c>
      <c r="F22" s="24">
        <v>7742</v>
      </c>
      <c r="G22" s="4" t="s">
        <v>159</v>
      </c>
      <c r="H22" s="39">
        <f t="shared" si="1"/>
        <v>258.1</v>
      </c>
    </row>
    <row r="23" spans="1:8" ht="15" customHeight="1">
      <c r="A23" s="38" t="s">
        <v>59</v>
      </c>
      <c r="B23" s="5" t="s">
        <v>84</v>
      </c>
      <c r="C23" s="5" t="s">
        <v>43</v>
      </c>
      <c r="D23" s="24">
        <v>9088</v>
      </c>
      <c r="E23" s="25">
        <v>15</v>
      </c>
      <c r="F23" s="24">
        <v>7588</v>
      </c>
      <c r="G23" s="4" t="s">
        <v>189</v>
      </c>
      <c r="H23" s="39">
        <f t="shared" si="1"/>
        <v>252.9</v>
      </c>
    </row>
    <row r="24" spans="1:8" ht="15" customHeight="1">
      <c r="A24" s="38" t="s">
        <v>60</v>
      </c>
      <c r="B24" s="5" t="s">
        <v>130</v>
      </c>
      <c r="C24" s="5" t="s">
        <v>125</v>
      </c>
      <c r="D24" s="24">
        <v>7244</v>
      </c>
      <c r="E24" s="25">
        <v>10</v>
      </c>
      <c r="F24" s="24">
        <v>6244</v>
      </c>
      <c r="G24" s="4" t="s">
        <v>190</v>
      </c>
      <c r="H24" s="39">
        <f t="shared" si="1"/>
        <v>208.1</v>
      </c>
    </row>
    <row r="25" spans="1:8" ht="15" customHeight="1">
      <c r="A25" s="38" t="s">
        <v>92</v>
      </c>
      <c r="B25" s="5" t="s">
        <v>124</v>
      </c>
      <c r="C25" s="5" t="s">
        <v>125</v>
      </c>
      <c r="D25" s="24">
        <v>7272</v>
      </c>
      <c r="E25" s="25">
        <v>14</v>
      </c>
      <c r="F25" s="24">
        <v>5872</v>
      </c>
      <c r="G25" s="4" t="s">
        <v>191</v>
      </c>
      <c r="H25" s="39">
        <f t="shared" si="1"/>
        <v>195.7</v>
      </c>
    </row>
    <row r="26" spans="1:8" ht="15" customHeight="1">
      <c r="A26" s="38"/>
      <c r="B26" s="82" t="s">
        <v>50</v>
      </c>
      <c r="C26" s="82"/>
      <c r="D26" s="24"/>
      <c r="E26" s="25"/>
      <c r="F26" s="24"/>
      <c r="G26" s="4"/>
      <c r="H26" s="39"/>
    </row>
    <row r="27" spans="1:8" ht="15" customHeight="1">
      <c r="A27" s="38" t="s">
        <v>129</v>
      </c>
      <c r="B27" s="5" t="s">
        <v>127</v>
      </c>
      <c r="C27" s="5" t="s">
        <v>79</v>
      </c>
      <c r="D27" s="24">
        <v>7561</v>
      </c>
      <c r="E27" s="25">
        <v>21</v>
      </c>
      <c r="F27" s="24">
        <v>0</v>
      </c>
      <c r="G27" s="4" t="s">
        <v>192</v>
      </c>
      <c r="H27" s="39">
        <f>ROUND(F27/30,2)</f>
        <v>0</v>
      </c>
    </row>
    <row r="28" spans="1:8" ht="15" customHeight="1">
      <c r="A28" s="78" t="s">
        <v>193</v>
      </c>
      <c r="B28" s="79"/>
      <c r="C28" s="79"/>
      <c r="D28" s="79"/>
      <c r="E28" s="79"/>
      <c r="F28" s="79"/>
      <c r="G28" s="79"/>
      <c r="H28" s="80"/>
    </row>
    <row r="29" spans="1:8" ht="15" customHeight="1">
      <c r="A29" s="38" t="s">
        <v>51</v>
      </c>
      <c r="B29" s="5" t="s">
        <v>173</v>
      </c>
      <c r="C29" s="5" t="s">
        <v>174</v>
      </c>
      <c r="D29" s="24">
        <v>12616</v>
      </c>
      <c r="E29" s="25">
        <v>6</v>
      </c>
      <c r="F29" s="24">
        <v>12016</v>
      </c>
      <c r="G29" s="4" t="s">
        <v>160</v>
      </c>
      <c r="H29" s="39">
        <f>ROUND(F29/30,1)</f>
        <v>400.5</v>
      </c>
    </row>
    <row r="30" spans="1:8" ht="15" customHeight="1" thickBot="1">
      <c r="A30" s="40" t="s">
        <v>54</v>
      </c>
      <c r="B30" s="14" t="s">
        <v>178</v>
      </c>
      <c r="C30" s="14" t="s">
        <v>174</v>
      </c>
      <c r="D30" s="26">
        <v>12868</v>
      </c>
      <c r="E30" s="27">
        <v>10</v>
      </c>
      <c r="F30" s="26">
        <v>11868</v>
      </c>
      <c r="G30" s="15" t="s">
        <v>177</v>
      </c>
      <c r="H30" s="41">
        <f>ROUND(F30/30,2)</f>
        <v>395.6</v>
      </c>
    </row>
    <row r="31" spans="1:8" ht="12.75">
      <c r="A31" s="28"/>
      <c r="D31" s="32"/>
      <c r="H31" s="34"/>
    </row>
  </sheetData>
  <sheetProtection/>
  <mergeCells count="5">
    <mergeCell ref="A28:H28"/>
    <mergeCell ref="A1:H1"/>
    <mergeCell ref="B26:C26"/>
    <mergeCell ref="A5:H5"/>
    <mergeCell ref="A16:H16"/>
  </mergeCells>
  <printOptions/>
  <pageMargins left="0.787401575" right="0.37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9.125" style="1" customWidth="1"/>
    <col min="2" max="2" width="18.875" style="0" bestFit="1" customWidth="1"/>
    <col min="3" max="3" width="24.375" style="0" bestFit="1" customWidth="1"/>
    <col min="4" max="5" width="9.125" style="1" customWidth="1"/>
    <col min="6" max="6" width="12.25390625" style="1" customWidth="1"/>
    <col min="7" max="7" width="24.375" style="0" bestFit="1" customWidth="1"/>
  </cols>
  <sheetData>
    <row r="1" spans="1:6" ht="27.75">
      <c r="A1" s="65" t="s">
        <v>196</v>
      </c>
      <c r="B1" s="65"/>
      <c r="C1" s="65"/>
      <c r="D1" s="65"/>
      <c r="E1" s="65"/>
      <c r="F1" s="65"/>
    </row>
    <row r="2" ht="13.5" thickBot="1"/>
    <row r="3" spans="1:6" s="1" customFormat="1" ht="15.75" customHeight="1">
      <c r="A3" s="35" t="s">
        <v>0</v>
      </c>
      <c r="B3" s="36" t="s">
        <v>61</v>
      </c>
      <c r="C3" s="36" t="s">
        <v>195</v>
      </c>
      <c r="D3" s="36" t="s">
        <v>90</v>
      </c>
      <c r="E3" s="36" t="s">
        <v>65</v>
      </c>
      <c r="F3" s="37" t="s">
        <v>91</v>
      </c>
    </row>
    <row r="4" spans="1:6" ht="15.75" customHeight="1">
      <c r="A4" s="78" t="s">
        <v>52</v>
      </c>
      <c r="B4" s="79"/>
      <c r="C4" s="79"/>
      <c r="D4" s="79"/>
      <c r="E4" s="79"/>
      <c r="F4" s="80"/>
    </row>
    <row r="5" spans="1:6" ht="15.75" customHeight="1">
      <c r="A5" s="10" t="s">
        <v>51</v>
      </c>
      <c r="B5" s="21" t="s">
        <v>73</v>
      </c>
      <c r="C5" s="21" t="s">
        <v>4</v>
      </c>
      <c r="D5" s="4">
        <v>300</v>
      </c>
      <c r="E5" s="4">
        <v>12</v>
      </c>
      <c r="F5" s="42">
        <f>D5*100-E5*500</f>
        <v>24000</v>
      </c>
    </row>
    <row r="6" spans="1:6" ht="15.75" customHeight="1">
      <c r="A6" s="10" t="s">
        <v>54</v>
      </c>
      <c r="B6" s="21" t="s">
        <v>74</v>
      </c>
      <c r="C6" s="21" t="s">
        <v>8</v>
      </c>
      <c r="D6" s="4">
        <v>212</v>
      </c>
      <c r="E6" s="4">
        <v>6</v>
      </c>
      <c r="F6" s="42">
        <v>18200</v>
      </c>
    </row>
    <row r="7" spans="1:6" ht="15.75" customHeight="1">
      <c r="A7" s="10" t="s">
        <v>55</v>
      </c>
      <c r="B7" s="21" t="s">
        <v>75</v>
      </c>
      <c r="C7" s="21" t="s">
        <v>12</v>
      </c>
      <c r="D7" s="4">
        <v>212</v>
      </c>
      <c r="E7" s="4">
        <v>7</v>
      </c>
      <c r="F7" s="42">
        <v>17700</v>
      </c>
    </row>
    <row r="8" spans="1:6" ht="15.75" customHeight="1">
      <c r="A8" s="10" t="s">
        <v>56</v>
      </c>
      <c r="B8" s="21" t="s">
        <v>87</v>
      </c>
      <c r="C8" s="21" t="s">
        <v>39</v>
      </c>
      <c r="D8" s="4">
        <v>201</v>
      </c>
      <c r="E8" s="4">
        <v>6</v>
      </c>
      <c r="F8" s="42">
        <v>17100</v>
      </c>
    </row>
    <row r="9" spans="1:6" ht="15.75" customHeight="1">
      <c r="A9" s="10" t="s">
        <v>57</v>
      </c>
      <c r="B9" s="21" t="s">
        <v>88</v>
      </c>
      <c r="C9" s="21" t="s">
        <v>12</v>
      </c>
      <c r="D9" s="4">
        <v>186</v>
      </c>
      <c r="E9" s="4">
        <v>8</v>
      </c>
      <c r="F9" s="42">
        <v>14600</v>
      </c>
    </row>
    <row r="10" spans="1:6" ht="15.75" customHeight="1">
      <c r="A10" s="10" t="s">
        <v>58</v>
      </c>
      <c r="B10" s="21" t="s">
        <v>87</v>
      </c>
      <c r="C10" s="21" t="s">
        <v>39</v>
      </c>
      <c r="D10" s="4">
        <v>117</v>
      </c>
      <c r="E10" s="4">
        <v>2</v>
      </c>
      <c r="F10" s="42">
        <v>10700</v>
      </c>
    </row>
    <row r="11" spans="1:6" ht="15.75" customHeight="1">
      <c r="A11" s="10" t="s">
        <v>59</v>
      </c>
      <c r="B11" s="21" t="s">
        <v>81</v>
      </c>
      <c r="C11" s="21" t="s">
        <v>12</v>
      </c>
      <c r="D11" s="4">
        <v>111</v>
      </c>
      <c r="E11" s="4">
        <v>2</v>
      </c>
      <c r="F11" s="42">
        <v>10100</v>
      </c>
    </row>
    <row r="12" spans="1:6" ht="15.75" customHeight="1">
      <c r="A12" s="78" t="s">
        <v>53</v>
      </c>
      <c r="B12" s="79"/>
      <c r="C12" s="79"/>
      <c r="D12" s="79"/>
      <c r="E12" s="79"/>
      <c r="F12" s="80"/>
    </row>
    <row r="13" spans="1:6" ht="15.75" customHeight="1">
      <c r="A13" s="10" t="s">
        <v>51</v>
      </c>
      <c r="B13" s="21" t="s">
        <v>77</v>
      </c>
      <c r="C13" s="21" t="s">
        <v>12</v>
      </c>
      <c r="D13" s="4">
        <v>138</v>
      </c>
      <c r="E13" s="4">
        <v>5</v>
      </c>
      <c r="F13" s="42">
        <v>11300</v>
      </c>
    </row>
    <row r="14" spans="1:6" ht="15.75" customHeight="1">
      <c r="A14" s="10" t="s">
        <v>54</v>
      </c>
      <c r="B14" s="21" t="s">
        <v>89</v>
      </c>
      <c r="C14" s="21" t="s">
        <v>31</v>
      </c>
      <c r="D14" s="4">
        <v>113</v>
      </c>
      <c r="E14" s="4">
        <v>6</v>
      </c>
      <c r="F14" s="42">
        <v>8300</v>
      </c>
    </row>
    <row r="15" spans="1:6" ht="15.75" customHeight="1">
      <c r="A15" s="10" t="s">
        <v>55</v>
      </c>
      <c r="B15" s="21" t="s">
        <v>86</v>
      </c>
      <c r="C15" s="21" t="s">
        <v>35</v>
      </c>
      <c r="D15" s="4">
        <v>120</v>
      </c>
      <c r="E15" s="4">
        <v>8</v>
      </c>
      <c r="F15" s="42">
        <v>8000</v>
      </c>
    </row>
    <row r="16" spans="1:6" ht="15.75" customHeight="1">
      <c r="A16" s="10" t="s">
        <v>56</v>
      </c>
      <c r="B16" s="21" t="s">
        <v>127</v>
      </c>
      <c r="C16" s="21" t="s">
        <v>79</v>
      </c>
      <c r="D16" s="4">
        <v>102</v>
      </c>
      <c r="E16" s="4">
        <v>6</v>
      </c>
      <c r="F16" s="42">
        <v>7200</v>
      </c>
    </row>
    <row r="17" spans="1:6" ht="15.75" customHeight="1">
      <c r="A17" s="10" t="s">
        <v>57</v>
      </c>
      <c r="B17" s="21" t="s">
        <v>82</v>
      </c>
      <c r="C17" s="21" t="s">
        <v>21</v>
      </c>
      <c r="D17" s="4">
        <v>107</v>
      </c>
      <c r="E17" s="4">
        <v>8</v>
      </c>
      <c r="F17" s="42">
        <v>6700</v>
      </c>
    </row>
    <row r="18" spans="1:6" ht="15.75" customHeight="1">
      <c r="A18" s="10" t="s">
        <v>58</v>
      </c>
      <c r="B18" s="21" t="s">
        <v>78</v>
      </c>
      <c r="C18" s="21" t="s">
        <v>79</v>
      </c>
      <c r="D18" s="4">
        <v>146</v>
      </c>
      <c r="E18" s="4">
        <v>16</v>
      </c>
      <c r="F18" s="42">
        <v>6600</v>
      </c>
    </row>
    <row r="19" spans="1:6" ht="15.75" customHeight="1">
      <c r="A19" s="10" t="s">
        <v>59</v>
      </c>
      <c r="B19" s="21" t="s">
        <v>130</v>
      </c>
      <c r="C19" s="21" t="s">
        <v>125</v>
      </c>
      <c r="D19" s="4">
        <v>43</v>
      </c>
      <c r="E19" s="4">
        <v>5</v>
      </c>
      <c r="F19" s="42">
        <v>1800</v>
      </c>
    </row>
    <row r="20" spans="1:6" ht="15.75" customHeight="1">
      <c r="A20" s="10" t="s">
        <v>60</v>
      </c>
      <c r="B20" s="21" t="s">
        <v>124</v>
      </c>
      <c r="C20" s="21" t="s">
        <v>125</v>
      </c>
      <c r="D20" s="4">
        <v>47</v>
      </c>
      <c r="E20" s="4">
        <v>13</v>
      </c>
      <c r="F20" s="42">
        <v>0</v>
      </c>
    </row>
    <row r="21" spans="1:6" ht="15.75" customHeight="1">
      <c r="A21" s="78" t="s">
        <v>193</v>
      </c>
      <c r="B21" s="79"/>
      <c r="C21" s="79"/>
      <c r="D21" s="79"/>
      <c r="E21" s="79"/>
      <c r="F21" s="80"/>
    </row>
    <row r="22" spans="1:6" ht="15.75" customHeight="1">
      <c r="A22" s="10" t="s">
        <v>51</v>
      </c>
      <c r="B22" s="21" t="s">
        <v>178</v>
      </c>
      <c r="C22" s="21" t="s">
        <v>174</v>
      </c>
      <c r="D22" s="4">
        <v>179</v>
      </c>
      <c r="E22" s="4">
        <v>8</v>
      </c>
      <c r="F22" s="42">
        <v>13900</v>
      </c>
    </row>
    <row r="23" spans="1:6" ht="15.75" customHeight="1" thickBot="1">
      <c r="A23" s="13" t="s">
        <v>54</v>
      </c>
      <c r="B23" s="22" t="s">
        <v>173</v>
      </c>
      <c r="C23" s="22" t="s">
        <v>174</v>
      </c>
      <c r="D23" s="15">
        <v>148</v>
      </c>
      <c r="E23" s="15">
        <v>7</v>
      </c>
      <c r="F23" s="43">
        <v>11300</v>
      </c>
    </row>
  </sheetData>
  <sheetProtection/>
  <mergeCells count="4">
    <mergeCell ref="A4:F4"/>
    <mergeCell ref="A12:F12"/>
    <mergeCell ref="A21:F21"/>
    <mergeCell ref="A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</dc:creator>
  <cp:keywords/>
  <dc:description/>
  <cp:lastModifiedBy>Jaroslav</cp:lastModifiedBy>
  <cp:lastPrinted>2009-06-07T09:31:09Z</cp:lastPrinted>
  <dcterms:created xsi:type="dcterms:W3CDTF">2009-06-04T15:51:55Z</dcterms:created>
  <dcterms:modified xsi:type="dcterms:W3CDTF">2009-06-21T09:52:24Z</dcterms:modified>
  <cp:category/>
  <cp:version/>
  <cp:contentType/>
  <cp:contentStatus/>
</cp:coreProperties>
</file>